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uchtgeweer individueel" sheetId="1" r:id="rId1"/>
    <sheet name="luchtgeweer korpsen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<sst xmlns="http://schemas.openxmlformats.org/spreadsheetml/2006/main" count="1220" uniqueCount="411">
  <si>
    <t>Tonnie Peters</t>
  </si>
  <si>
    <t>Toon Nikkelen</t>
  </si>
  <si>
    <t>Ronnie v.d. Vossenberg</t>
  </si>
  <si>
    <t>Jos van Uden</t>
  </si>
  <si>
    <t>Denny Nikkelen</t>
  </si>
  <si>
    <t>Pedro Bulkens</t>
  </si>
  <si>
    <t>Joris Boessenkool</t>
  </si>
  <si>
    <t>Ashley Klaasing</t>
  </si>
  <si>
    <t>Martin Frunt</t>
  </si>
  <si>
    <t>Arnold de Klein</t>
  </si>
  <si>
    <t>Devin Roelse</t>
  </si>
  <si>
    <t>Stephan Melssen</t>
  </si>
  <si>
    <t>Monica Roelse</t>
  </si>
  <si>
    <t>Djim CoCu</t>
  </si>
  <si>
    <t>Rien Cocu</t>
  </si>
  <si>
    <t>lic.nr</t>
  </si>
  <si>
    <t>naam</t>
  </si>
  <si>
    <t>vercode</t>
  </si>
  <si>
    <t>vereniging</t>
  </si>
  <si>
    <t>SSV St. Hubertus</t>
  </si>
  <si>
    <t>Wim Willems</t>
  </si>
  <si>
    <t>Rien Straaijer</t>
  </si>
  <si>
    <t>Egbert Joren</t>
  </si>
  <si>
    <t>Ton Hofman</t>
  </si>
  <si>
    <t>Rien de Wildt</t>
  </si>
  <si>
    <t>Jondalar Lemmers</t>
  </si>
  <si>
    <t>Gideon Lemmers</t>
  </si>
  <si>
    <t>Frans Roelse</t>
  </si>
  <si>
    <t>Thari Dunnewind</t>
  </si>
  <si>
    <t>Joep Hock</t>
  </si>
  <si>
    <t>Tom Kamps</t>
  </si>
  <si>
    <t>Joep Gelder</t>
  </si>
  <si>
    <t>Anouk Suppers</t>
  </si>
  <si>
    <t>Leroy Roes</t>
  </si>
  <si>
    <t>Peter van der Plaat</t>
  </si>
  <si>
    <t>Bob Lathouwers</t>
  </si>
  <si>
    <t>Christien Hillenaar</t>
  </si>
  <si>
    <t>Marijn Klomp</t>
  </si>
  <si>
    <t>Tjörven Stienen</t>
  </si>
  <si>
    <t>Paul Rijsewijk</t>
  </si>
  <si>
    <t>Alessandra Wijers</t>
  </si>
  <si>
    <t>Dré de Weijer</t>
  </si>
  <si>
    <t>Johan Vos</t>
  </si>
  <si>
    <t>Marja van den Heuvel</t>
  </si>
  <si>
    <t>Hyme van Vliet</t>
  </si>
  <si>
    <t>Sjaak van der Weele</t>
  </si>
  <si>
    <t>SV Woensel 77</t>
  </si>
  <si>
    <t>Robert Mutsers</t>
  </si>
  <si>
    <t>Erwin Smetsers</t>
  </si>
  <si>
    <t>Ben Raaijmakers</t>
  </si>
  <si>
    <t>Piet Sanders</t>
  </si>
  <si>
    <t>Thijs Theunissen</t>
  </si>
  <si>
    <t>Mari Hobbelen</t>
  </si>
  <si>
    <t>Jannes Faber</t>
  </si>
  <si>
    <t>Wouter Wildervanck</t>
  </si>
  <si>
    <t>Leila Faber</t>
  </si>
  <si>
    <t>Cheryl van Rijt</t>
  </si>
  <si>
    <t>Marcel van Liempd</t>
  </si>
  <si>
    <t>Lou van der Aa</t>
  </si>
  <si>
    <t>Gerard van der Steen</t>
  </si>
  <si>
    <t>Jan Wijnands</t>
  </si>
  <si>
    <t>Elly Moeskops</t>
  </si>
  <si>
    <t>Frans van Haasteren</t>
  </si>
  <si>
    <t>Gerard van Kollenburg</t>
  </si>
  <si>
    <t>Marvin Gloudemans</t>
  </si>
  <si>
    <t>Joey van Sonsbeek</t>
  </si>
  <si>
    <t>Melle van den Broek</t>
  </si>
  <si>
    <t>Jurgen Smits</t>
  </si>
  <si>
    <t>Piet Wildervanck</t>
  </si>
  <si>
    <t>Jamie Gloudemans</t>
  </si>
  <si>
    <t>LBV Diodwi</t>
  </si>
  <si>
    <t>Franz Vermunt</t>
  </si>
  <si>
    <t>George Vocking</t>
  </si>
  <si>
    <t>Theo Schalk</t>
  </si>
  <si>
    <t>Sander Ekeler</t>
  </si>
  <si>
    <t>Wendy van Samang</t>
  </si>
  <si>
    <t>SV Salvo</t>
  </si>
  <si>
    <t>Frans Pluijmers</t>
  </si>
  <si>
    <t>Math Mayntz</t>
  </si>
  <si>
    <t>Hub Kuypers</t>
  </si>
  <si>
    <t>Roxanne Mayntz</t>
  </si>
  <si>
    <t>Chris Boumans</t>
  </si>
  <si>
    <t>Hub Lenoir</t>
  </si>
  <si>
    <t>Jeanette Kremer</t>
  </si>
  <si>
    <t>Hans ter Haar</t>
  </si>
  <si>
    <t>Joep Saive</t>
  </si>
  <si>
    <t>Alfons Martens</t>
  </si>
  <si>
    <t>Wim Schmitz</t>
  </si>
  <si>
    <t>Petra de Bruyn</t>
  </si>
  <si>
    <t>Roxanne Pluijmers</t>
  </si>
  <si>
    <t>Jos Franssen</t>
  </si>
  <si>
    <t>Jeroen Baetsen</t>
  </si>
  <si>
    <t>Christian Kuhles</t>
  </si>
  <si>
    <t>Horst Nevelstein</t>
  </si>
  <si>
    <t>Nellie Hellenbrand</t>
  </si>
  <si>
    <t>SV Doeltreffers</t>
  </si>
  <si>
    <t>Jan van de Brand</t>
  </si>
  <si>
    <t>Wiel Pelzer</t>
  </si>
  <si>
    <t>SV 'T Wapen</t>
  </si>
  <si>
    <t>Jack van Bekhoven</t>
  </si>
  <si>
    <t>Fons Damen</t>
  </si>
  <si>
    <t>Adrie Roelands</t>
  </si>
  <si>
    <t>John Withagen</t>
  </si>
  <si>
    <t>Jos Dictus</t>
  </si>
  <si>
    <t>Peter Hofmans</t>
  </si>
  <si>
    <t>Joeri van Bekhoven</t>
  </si>
  <si>
    <t>Adrie Kuijstermans</t>
  </si>
  <si>
    <t>Barry Vermeiren</t>
  </si>
  <si>
    <t>Rijan Damen</t>
  </si>
  <si>
    <t>Kevin Sprenkels</t>
  </si>
  <si>
    <t>Cees Braat</t>
  </si>
  <si>
    <t>Toon Marijnissen</t>
  </si>
  <si>
    <t>Pieter Hereijgers</t>
  </si>
  <si>
    <t>Jack Dekkers</t>
  </si>
  <si>
    <t>Marcel de Krom</t>
  </si>
  <si>
    <t>SV van Gogh</t>
  </si>
  <si>
    <t>Carsten Edler</t>
  </si>
  <si>
    <t>Fred Thijssen</t>
  </si>
  <si>
    <t>Chris de Boer</t>
  </si>
  <si>
    <t>Roger Eggels</t>
  </si>
  <si>
    <t>Peter Jansen</t>
  </si>
  <si>
    <t>Roy Eijkelenberg</t>
  </si>
  <si>
    <t>Ton Schreurs</t>
  </si>
  <si>
    <t>Gino Schoenmakers</t>
  </si>
  <si>
    <t>Wilmar Zelen</t>
  </si>
  <si>
    <t>Rick Zelen</t>
  </si>
  <si>
    <t>Bart Muris</t>
  </si>
  <si>
    <t>Thei Neuen</t>
  </si>
  <si>
    <t>Wil Cox</t>
  </si>
  <si>
    <t>Broer van de Heuvel</t>
  </si>
  <si>
    <t>Jack Eijkelenberg</t>
  </si>
  <si>
    <t>Jacques Brouwers</t>
  </si>
  <si>
    <t>Bart Beurskens</t>
  </si>
  <si>
    <t>René Beulen</t>
  </si>
  <si>
    <t>Maarten Meijs</t>
  </si>
  <si>
    <t>Cor Driessen</t>
  </si>
  <si>
    <t>SV de Leuker</t>
  </si>
  <si>
    <t>Albert van Lith sr.</t>
  </si>
  <si>
    <t>Arnold van Lith jr.</t>
  </si>
  <si>
    <t>Wim van der Steen</t>
  </si>
  <si>
    <t>Cees van der Mierden</t>
  </si>
  <si>
    <t>Cor Rossen</t>
  </si>
  <si>
    <t>Martin Arts</t>
  </si>
  <si>
    <t>Sjon Hoos</t>
  </si>
  <si>
    <t>Henk Schram</t>
  </si>
  <si>
    <t>Jan van Tilborg</t>
  </si>
  <si>
    <t>Dylan Jansen</t>
  </si>
  <si>
    <t>De Rustige Schutters</t>
  </si>
  <si>
    <t>Cris Kuppen</t>
  </si>
  <si>
    <t>Hans Manders</t>
  </si>
  <si>
    <t>Cor Willems</t>
  </si>
  <si>
    <t>Jan Hendriks</t>
  </si>
  <si>
    <t>Sander Hendriks</t>
  </si>
  <si>
    <t>Ton Vervoort</t>
  </si>
  <si>
    <t>Cees Zegers</t>
  </si>
  <si>
    <t>Paul de Groot</t>
  </si>
  <si>
    <t>Henk Reintjes</t>
  </si>
  <si>
    <t>Melvin van Ras</t>
  </si>
  <si>
    <t>Barry Peters</t>
  </si>
  <si>
    <t>Harold Keijzers</t>
  </si>
  <si>
    <t>Willy van Hout</t>
  </si>
  <si>
    <t>Marcel van Hout</t>
  </si>
  <si>
    <t>Jos Lemmers</t>
  </si>
  <si>
    <t>Frans van Dreumel</t>
  </si>
  <si>
    <t>Justin de Man</t>
  </si>
  <si>
    <t>Wessel Thoonen</t>
  </si>
  <si>
    <t>Stijn Nooijen</t>
  </si>
  <si>
    <t>Ruud Bloemen</t>
  </si>
  <si>
    <t>Chris Theloosen</t>
  </si>
  <si>
    <t>Jan Flinsenberg</t>
  </si>
  <si>
    <t>Rinus Rovers</t>
  </si>
  <si>
    <t>Henk Freulich</t>
  </si>
  <si>
    <t>Stas Theloosen</t>
  </si>
  <si>
    <t>SV Juliana</t>
  </si>
  <si>
    <t>SV 'T Roosje</t>
  </si>
  <si>
    <t>Con Hövelings</t>
  </si>
  <si>
    <t>Martin Ramaekers</t>
  </si>
  <si>
    <t>Marlies Hövelings</t>
  </si>
  <si>
    <t>Teun van Melick</t>
  </si>
  <si>
    <t>André Dohmen</t>
  </si>
  <si>
    <t>Elvera Dohmen</t>
  </si>
  <si>
    <t>Toon Daniëls</t>
  </si>
  <si>
    <t>Perry Weijts</t>
  </si>
  <si>
    <t>Dennis van Hellemondt</t>
  </si>
  <si>
    <t>Stef Tausch</t>
  </si>
  <si>
    <t>Luc Voets</t>
  </si>
  <si>
    <t>Han Willems</t>
  </si>
  <si>
    <t>LSVB</t>
  </si>
  <si>
    <t>Mario Szustka</t>
  </si>
  <si>
    <t>Louis Nijsten</t>
  </si>
  <si>
    <t>Roel Struik</t>
  </si>
  <si>
    <t>Joost Bastings</t>
  </si>
  <si>
    <t>SV Grensschutters</t>
  </si>
  <si>
    <t>Mirjam v.d.Nieuwenhuijzen</t>
  </si>
  <si>
    <t>Tony Lepoutre</t>
  </si>
  <si>
    <t>Roy van de Wetering</t>
  </si>
  <si>
    <t>Pim Willems</t>
  </si>
  <si>
    <t>Gerard Verhallen</t>
  </si>
  <si>
    <t>Tim Klerks</t>
  </si>
  <si>
    <t>Glenn van Zutphen</t>
  </si>
  <si>
    <t>Johan Dangé</t>
  </si>
  <si>
    <t>Bram Kusters</t>
  </si>
  <si>
    <t>Ton Kusters</t>
  </si>
  <si>
    <t>Paul Jacobs</t>
  </si>
  <si>
    <t>Iris Habraken</t>
  </si>
  <si>
    <t>Mari van de Brand</t>
  </si>
  <si>
    <t>Frans Jacobs</t>
  </si>
  <si>
    <t>Peter v.d. Nieuwenhuijzen</t>
  </si>
  <si>
    <t>Jan Schuurmans</t>
  </si>
  <si>
    <t>Jean van der Steijn</t>
  </si>
  <si>
    <t>Wil de Groot</t>
  </si>
  <si>
    <t>Sam de Waal</t>
  </si>
  <si>
    <t>Patrick van den Boom</t>
  </si>
  <si>
    <t>Joep van Lankveld</t>
  </si>
  <si>
    <t>Peter Kapitein</t>
  </si>
  <si>
    <t>Jan Mol</t>
  </si>
  <si>
    <t>Leen van Miert</t>
  </si>
  <si>
    <t>Bert Disco</t>
  </si>
  <si>
    <t>Gerard van Thillo</t>
  </si>
  <si>
    <t>Teus de Lange</t>
  </si>
  <si>
    <t>Erik Pijnacker</t>
  </si>
  <si>
    <t>Kring ZW Brabant</t>
  </si>
  <si>
    <t>SV Hedilo</t>
  </si>
  <si>
    <t>Piet Maas</t>
  </si>
  <si>
    <t>Remco van Herk</t>
  </si>
  <si>
    <t>Aard in 't Veld</t>
  </si>
  <si>
    <t>Frans Grobben</t>
  </si>
  <si>
    <t>Falco Cloots</t>
  </si>
  <si>
    <t>Gerrie Mol</t>
  </si>
  <si>
    <t>Anton vd Berg</t>
  </si>
  <si>
    <t>Wim Verhagen</t>
  </si>
  <si>
    <t>Jan Timmers</t>
  </si>
  <si>
    <t>SV Edel Tijdverdrijf</t>
  </si>
  <si>
    <t>Djoey van de Wielen</t>
  </si>
  <si>
    <t>Arnaud Vanwolleghem</t>
  </si>
  <si>
    <t>Lars van de Bovenkamp</t>
  </si>
  <si>
    <t>Jordy Smits</t>
  </si>
  <si>
    <t>Hennie de Kleijn</t>
  </si>
  <si>
    <t>Maria Koenen</t>
  </si>
  <si>
    <t>Diederik van de Berg</t>
  </si>
  <si>
    <t>Henny Kersten</t>
  </si>
  <si>
    <t>Joerdy Verkerk</t>
  </si>
  <si>
    <t>SV Doelbewust Uden</t>
  </si>
  <si>
    <t>Paul van Engelen</t>
  </si>
  <si>
    <t>Ron Groot</t>
  </si>
  <si>
    <t>Cornee Robben</t>
  </si>
  <si>
    <t>Freek de Jong</t>
  </si>
  <si>
    <t>Maikel van Noije</t>
  </si>
  <si>
    <t>Sander van Spijk</t>
  </si>
  <si>
    <t>Mitchel Smulders</t>
  </si>
  <si>
    <t>Wim van de Water</t>
  </si>
  <si>
    <t xml:space="preserve">Bart van der Leest </t>
  </si>
  <si>
    <t>Simon le Sage</t>
  </si>
  <si>
    <t>Nick van Helvoirt</t>
  </si>
  <si>
    <t xml:space="preserve">Mike van Hulten </t>
  </si>
  <si>
    <t>SV 'T Zolderke</t>
  </si>
  <si>
    <t>Loes Bosch</t>
  </si>
  <si>
    <t>Bertie de Veer</t>
  </si>
  <si>
    <t>Bart van Dijk</t>
  </si>
  <si>
    <t>Jelle de Veer</t>
  </si>
  <si>
    <t>Bilal Yildiz</t>
  </si>
  <si>
    <t>Fenno van de Camp</t>
  </si>
  <si>
    <t>Harry Bosch</t>
  </si>
  <si>
    <t>Sjouke Veldhuizen</t>
  </si>
  <si>
    <t>Theo Heijmans</t>
  </si>
  <si>
    <t>Paul Smit</t>
  </si>
  <si>
    <t>Toon Ceelen</t>
  </si>
  <si>
    <t>Ricardo Stap</t>
  </si>
  <si>
    <t>Guus van Dijk</t>
  </si>
  <si>
    <t>SV Zeldenroos</t>
  </si>
  <si>
    <t>Danny Smeets</t>
  </si>
  <si>
    <t>Thijs Eggen</t>
  </si>
  <si>
    <t>Wouter Janssen</t>
  </si>
  <si>
    <t>Peet van Dijk</t>
  </si>
  <si>
    <t>Paul Sanders</t>
  </si>
  <si>
    <t>Joey Janssen</t>
  </si>
  <si>
    <t>Ruud Willems</t>
  </si>
  <si>
    <t>Bas Weijers</t>
  </si>
  <si>
    <t>Frank Cüppers</t>
  </si>
  <si>
    <t>Henk Bongaarts</t>
  </si>
  <si>
    <t>Fred Nagel</t>
  </si>
  <si>
    <t>Pea Smeets</t>
  </si>
  <si>
    <t>Kelly Faassen</t>
  </si>
  <si>
    <t>Dennis Obster</t>
  </si>
  <si>
    <t>Sascha Janssen</t>
  </si>
  <si>
    <t>Manon Smeets</t>
  </si>
  <si>
    <t>Joyce Freulich</t>
  </si>
  <si>
    <t>Kayleigh van den Beucken</t>
  </si>
  <si>
    <t>Rob Sanders</t>
  </si>
  <si>
    <t>Mike Faassen</t>
  </si>
  <si>
    <t>Mike Benders</t>
  </si>
  <si>
    <t>Jeroen Spijkerman</t>
  </si>
  <si>
    <t>Jan Schreurs</t>
  </si>
  <si>
    <t>Lisette Arts</t>
  </si>
  <si>
    <t>Hen Groenewegen</t>
  </si>
  <si>
    <t>Heinz Schmidt</t>
  </si>
  <si>
    <t>Jan Eggen</t>
  </si>
  <si>
    <t>SV de Grensstreek</t>
  </si>
  <si>
    <t>Frank Kanters</t>
  </si>
  <si>
    <t>Gerrie van Eert</t>
  </si>
  <si>
    <t>Ine van Dinteren</t>
  </si>
  <si>
    <t>Lejan Manders</t>
  </si>
  <si>
    <t>Martien van Dommelen</t>
  </si>
  <si>
    <t>Kim van den Bosch</t>
  </si>
  <si>
    <t>Dennis van de Bergh</t>
  </si>
  <si>
    <t>Ruben van de Elzen</t>
  </si>
  <si>
    <t>René de Bruijn</t>
  </si>
  <si>
    <t>Geert van der Aa</t>
  </si>
  <si>
    <t>Frans van Griensven</t>
  </si>
  <si>
    <t>Wiel Crijns</t>
  </si>
  <si>
    <t>Paul Ehlen</t>
  </si>
  <si>
    <t>Jos Wouters</t>
  </si>
  <si>
    <t>Guido Meermans</t>
  </si>
  <si>
    <t>SV Limburg</t>
  </si>
  <si>
    <t>John Willems</t>
  </si>
  <si>
    <t>Wil Loos</t>
  </si>
  <si>
    <t>Ad Loos</t>
  </si>
  <si>
    <t>Fritz Krüger</t>
  </si>
  <si>
    <t>Lars Geraerts</t>
  </si>
  <si>
    <t>Patrick de Vleeschauwer</t>
  </si>
  <si>
    <t>Antoinette Lazaroms</t>
  </si>
  <si>
    <t>Peter Roodbeen</t>
  </si>
  <si>
    <t>Hans Lemmen</t>
  </si>
  <si>
    <t>Peter Hoogers</t>
  </si>
  <si>
    <t>Marco Vissers</t>
  </si>
  <si>
    <t>Manfred Boots</t>
  </si>
  <si>
    <t>Joost Vermeeren</t>
  </si>
  <si>
    <t>Mark Beurskens</t>
  </si>
  <si>
    <t>Henk Jenniskens</t>
  </si>
  <si>
    <t>Frank Geurts</t>
  </si>
  <si>
    <t>Sander van Gansewinkel</t>
  </si>
  <si>
    <t>Connor Clemens</t>
  </si>
  <si>
    <t>Guus Siebers</t>
  </si>
  <si>
    <t>Riordan Clemens</t>
  </si>
  <si>
    <t>Kevin Bouten</t>
  </si>
  <si>
    <t>Kevin Heesen</t>
  </si>
  <si>
    <t>Nic van de Ven</t>
  </si>
  <si>
    <t>Piet Goetheer</t>
  </si>
  <si>
    <t>Willy Goetheer</t>
  </si>
  <si>
    <t>Jacko Padmos</t>
  </si>
  <si>
    <t>Denise Dorreman</t>
  </si>
  <si>
    <t>SV Schouwen Duiveland</t>
  </si>
  <si>
    <t>De Scherpschutters</t>
  </si>
  <si>
    <t>SV de Korrel</t>
  </si>
  <si>
    <t>BSV de Snor</t>
  </si>
  <si>
    <t>Trefpunt Sevenum</t>
  </si>
  <si>
    <t>R1</t>
  </si>
  <si>
    <t>R2</t>
  </si>
  <si>
    <t>R3</t>
  </si>
  <si>
    <t>R4</t>
  </si>
  <si>
    <t>R5</t>
  </si>
  <si>
    <t>R6</t>
  </si>
  <si>
    <t>R7</t>
  </si>
  <si>
    <t>R8</t>
  </si>
  <si>
    <t>totaal</t>
  </si>
  <si>
    <t>gem.</t>
  </si>
  <si>
    <t>nr.</t>
  </si>
  <si>
    <t>Heren A-klasse staand</t>
  </si>
  <si>
    <t>Heren B-klasse staand</t>
  </si>
  <si>
    <t>Heren C-klasse staand</t>
  </si>
  <si>
    <t>Dames Hoofdklasse staand</t>
  </si>
  <si>
    <t>Dames A-klasse staand</t>
  </si>
  <si>
    <t>Junioren-A Dames staand</t>
  </si>
  <si>
    <t>Junioren-A Heren staand</t>
  </si>
  <si>
    <t xml:space="preserve">Junioren-B Dames staand </t>
  </si>
  <si>
    <t>Junioren-B Heren staand</t>
  </si>
  <si>
    <t>Junioren-C staand</t>
  </si>
  <si>
    <t>Nieuwelingen staand</t>
  </si>
  <si>
    <t>Veteranen Hoofdklasse staand</t>
  </si>
  <si>
    <t>Veteranen A-klasse staand</t>
  </si>
  <si>
    <t>Junioren-D opgelegd</t>
  </si>
  <si>
    <t>Junioren-C opgelegd</t>
  </si>
  <si>
    <t>Junioren-B opgelegd</t>
  </si>
  <si>
    <t>Senioren opgelegd</t>
  </si>
  <si>
    <t>Veteranen Hoofdklasse opgelegd</t>
  </si>
  <si>
    <t>Veteranen A-klasse opgelegd</t>
  </si>
  <si>
    <t>Willem Putman</t>
  </si>
  <si>
    <t>Ruud Meeuws</t>
  </si>
  <si>
    <t>Cheyenne Bonke</t>
  </si>
  <si>
    <t>Sinead van den Beucken</t>
  </si>
  <si>
    <t>plaats</t>
  </si>
  <si>
    <t>Heren A-klasse</t>
  </si>
  <si>
    <t>Heren B-klasse</t>
  </si>
  <si>
    <t>Heren C-klasse</t>
  </si>
  <si>
    <t>Junioren-A Heren</t>
  </si>
  <si>
    <t>Doeltreffers</t>
  </si>
  <si>
    <t>SV van Gogh 1</t>
  </si>
  <si>
    <t>SV van Gogh 2</t>
  </si>
  <si>
    <t>Veteranen Hoofdklasse</t>
  </si>
  <si>
    <t>SV de Scherpschutters</t>
  </si>
  <si>
    <t>Junioren-B Heren</t>
  </si>
  <si>
    <t>SV De Grensstreek</t>
  </si>
  <si>
    <t>Junioren-C</t>
  </si>
  <si>
    <t>SV De Korrel</t>
  </si>
  <si>
    <t>Trefpunt Sevenum 1</t>
  </si>
  <si>
    <t>Trefpunt Sevenum 2</t>
  </si>
  <si>
    <t>Junioren-D</t>
  </si>
  <si>
    <t>Veteranen A-klasse</t>
  </si>
  <si>
    <t>Senioren</t>
  </si>
  <si>
    <t>Doeltreffers 1</t>
  </si>
  <si>
    <t>Doeltreffers 2</t>
  </si>
  <si>
    <t>SV de Leuker 1</t>
  </si>
  <si>
    <t>SV de Leuker 2</t>
  </si>
  <si>
    <t>SV 't Zolderke</t>
  </si>
  <si>
    <t>De Rustige Schutters 1</t>
  </si>
  <si>
    <t>De Rustige Schutters 2</t>
  </si>
  <si>
    <t xml:space="preserve">Heren Hoofdklasse </t>
  </si>
  <si>
    <t>Gehandicapten liggend classificatie SH2</t>
  </si>
  <si>
    <t>Luchtgeweer Opgelegd</t>
  </si>
  <si>
    <t>Luchtgeweer Staand</t>
  </si>
  <si>
    <t xml:space="preserve">Heren Hoofdklasse staand 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</si>
</sst>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"/>
  </numFmts>
  <fonts count="5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1"/>
  <sheetViews>
    <sheetView tabSelected="1" workbookViewId="0" topLeftCell="A1">
      <selection activeCell="A2" sqref="A2"/>
    </sheetView>
  </sheetViews>
  <sheetFormatPr defaultColWidth="9.140625" defaultRowHeight="12.75"/>
  <cols>
    <col min="1" max="1" width="5.140625" style="4" customWidth="1"/>
    <col min="2" max="2" width="7.00390625" style="4" bestFit="1" customWidth="1"/>
    <col min="3" max="3" width="18.28125" style="1" customWidth="1"/>
    <col min="4" max="4" width="7.421875" style="4" customWidth="1"/>
    <col min="5" max="5" width="18.28125" style="1" bestFit="1" customWidth="1"/>
    <col min="6" max="13" width="4.57421875" style="4" customWidth="1"/>
    <col min="14" max="14" width="6.8515625" style="4" customWidth="1"/>
    <col min="15" max="15" width="9.00390625" style="21" customWidth="1"/>
  </cols>
  <sheetData>
    <row r="1" spans="1:4" ht="12.75">
      <c r="A1" s="59" t="s">
        <v>410</v>
      </c>
      <c r="B1" s="59"/>
      <c r="C1" s="59"/>
      <c r="D1" s="59"/>
    </row>
    <row r="2" spans="1:15" ht="12.75">
      <c r="A2" s="18" t="s">
        <v>356</v>
      </c>
      <c r="B2" s="18" t="s">
        <v>15</v>
      </c>
      <c r="C2" s="19" t="s">
        <v>16</v>
      </c>
      <c r="D2" s="18" t="s">
        <v>17</v>
      </c>
      <c r="E2" s="19" t="s">
        <v>18</v>
      </c>
      <c r="F2" s="18" t="s">
        <v>346</v>
      </c>
      <c r="G2" s="18" t="s">
        <v>347</v>
      </c>
      <c r="H2" s="18" t="s">
        <v>348</v>
      </c>
      <c r="I2" s="18" t="s">
        <v>349</v>
      </c>
      <c r="J2" s="18" t="s">
        <v>350</v>
      </c>
      <c r="K2" s="18" t="s">
        <v>351</v>
      </c>
      <c r="L2" s="18" t="s">
        <v>352</v>
      </c>
      <c r="M2" s="18" t="s">
        <v>353</v>
      </c>
      <c r="N2" s="18" t="s">
        <v>354</v>
      </c>
      <c r="O2" s="22" t="s">
        <v>355</v>
      </c>
    </row>
    <row r="3" spans="1:15" ht="12.75">
      <c r="A3" s="33">
        <v>1</v>
      </c>
      <c r="B3" s="45">
        <v>116789</v>
      </c>
      <c r="C3" s="46" t="s">
        <v>78</v>
      </c>
      <c r="D3" s="35">
        <v>8122</v>
      </c>
      <c r="E3" s="36" t="s">
        <v>95</v>
      </c>
      <c r="F3" s="35">
        <v>381</v>
      </c>
      <c r="G3" s="35">
        <v>388</v>
      </c>
      <c r="H3" s="35">
        <v>381</v>
      </c>
      <c r="I3" s="35">
        <v>390</v>
      </c>
      <c r="J3" s="35">
        <v>387</v>
      </c>
      <c r="K3" s="35">
        <v>386</v>
      </c>
      <c r="L3" s="35">
        <v>388</v>
      </c>
      <c r="M3" s="35">
        <v>383</v>
      </c>
      <c r="N3" s="35">
        <f>SUM(F3:M3)</f>
        <v>3084</v>
      </c>
      <c r="O3" s="40">
        <f>AVERAGE(F3:M3)</f>
        <v>385.5</v>
      </c>
    </row>
    <row r="4" spans="1:15" ht="12.75">
      <c r="A4" s="33">
        <v>2</v>
      </c>
      <c r="B4" s="35">
        <v>38140</v>
      </c>
      <c r="C4" s="36" t="s">
        <v>99</v>
      </c>
      <c r="D4" s="35">
        <v>8280</v>
      </c>
      <c r="E4" s="36" t="s">
        <v>115</v>
      </c>
      <c r="F4" s="35">
        <v>389</v>
      </c>
      <c r="G4" s="35">
        <v>390</v>
      </c>
      <c r="H4" s="35">
        <v>387</v>
      </c>
      <c r="I4" s="35">
        <v>376</v>
      </c>
      <c r="J4" s="35">
        <v>383</v>
      </c>
      <c r="K4" s="35">
        <v>391</v>
      </c>
      <c r="L4" s="35">
        <v>384</v>
      </c>
      <c r="M4" s="35">
        <v>381</v>
      </c>
      <c r="N4" s="35">
        <f aca="true" t="shared" si="0" ref="N4:N21">SUM(F4:M4)</f>
        <v>3081</v>
      </c>
      <c r="O4" s="40">
        <f aca="true" t="shared" si="1" ref="O4:O21">AVERAGE(F4:M4)</f>
        <v>385.125</v>
      </c>
    </row>
    <row r="5" spans="1:15" ht="12.75">
      <c r="A5" s="33">
        <v>3</v>
      </c>
      <c r="B5" s="35">
        <v>93243</v>
      </c>
      <c r="C5" s="36" t="s">
        <v>101</v>
      </c>
      <c r="D5" s="35">
        <v>8280</v>
      </c>
      <c r="E5" s="36" t="s">
        <v>115</v>
      </c>
      <c r="F5" s="35">
        <v>381</v>
      </c>
      <c r="G5" s="35">
        <v>386</v>
      </c>
      <c r="H5" s="35">
        <v>376</v>
      </c>
      <c r="I5" s="35">
        <v>386</v>
      </c>
      <c r="J5" s="35">
        <v>379</v>
      </c>
      <c r="K5" s="35">
        <v>385</v>
      </c>
      <c r="L5" s="35">
        <v>388</v>
      </c>
      <c r="M5" s="35">
        <v>381</v>
      </c>
      <c r="N5" s="35">
        <f t="shared" si="0"/>
        <v>3062</v>
      </c>
      <c r="O5" s="40">
        <f t="shared" si="1"/>
        <v>382.75</v>
      </c>
    </row>
    <row r="6" spans="1:15" ht="12.75">
      <c r="A6" s="33">
        <v>4</v>
      </c>
      <c r="B6" s="32">
        <v>151455</v>
      </c>
      <c r="C6" s="47" t="s">
        <v>234</v>
      </c>
      <c r="D6" s="35">
        <v>8770</v>
      </c>
      <c r="E6" s="36" t="s">
        <v>242</v>
      </c>
      <c r="F6" s="35">
        <v>384</v>
      </c>
      <c r="G6" s="35">
        <v>382</v>
      </c>
      <c r="H6" s="35">
        <v>379</v>
      </c>
      <c r="I6" s="35">
        <v>385</v>
      </c>
      <c r="J6" s="35">
        <v>380</v>
      </c>
      <c r="K6" s="35">
        <v>375</v>
      </c>
      <c r="L6" s="35">
        <v>380</v>
      </c>
      <c r="M6" s="35">
        <v>391</v>
      </c>
      <c r="N6" s="35">
        <f t="shared" si="0"/>
        <v>3056</v>
      </c>
      <c r="O6" s="40">
        <f t="shared" si="1"/>
        <v>382</v>
      </c>
    </row>
    <row r="7" spans="1:15" ht="12.75">
      <c r="A7" s="33">
        <v>5</v>
      </c>
      <c r="B7" s="32">
        <v>47297</v>
      </c>
      <c r="C7" s="47" t="s">
        <v>299</v>
      </c>
      <c r="D7" s="35">
        <v>8900</v>
      </c>
      <c r="E7" s="36" t="s">
        <v>343</v>
      </c>
      <c r="F7" s="35">
        <v>375</v>
      </c>
      <c r="G7" s="35">
        <v>376</v>
      </c>
      <c r="H7" s="35">
        <v>382</v>
      </c>
      <c r="I7" s="35">
        <v>380</v>
      </c>
      <c r="J7" s="35">
        <v>377</v>
      </c>
      <c r="K7" s="35">
        <v>380</v>
      </c>
      <c r="L7" s="35">
        <v>382</v>
      </c>
      <c r="M7" s="35">
        <v>384</v>
      </c>
      <c r="N7" s="35">
        <f t="shared" si="0"/>
        <v>3036</v>
      </c>
      <c r="O7" s="40">
        <f t="shared" si="1"/>
        <v>379.5</v>
      </c>
    </row>
    <row r="8" spans="1:15" ht="12.75">
      <c r="A8" s="33">
        <v>6</v>
      </c>
      <c r="B8" s="35">
        <v>101638</v>
      </c>
      <c r="C8" s="36" t="s">
        <v>270</v>
      </c>
      <c r="D8" s="35">
        <v>8825</v>
      </c>
      <c r="E8" s="36" t="s">
        <v>297</v>
      </c>
      <c r="F8" s="35">
        <v>380</v>
      </c>
      <c r="G8" s="35">
        <v>376</v>
      </c>
      <c r="H8" s="35">
        <v>385</v>
      </c>
      <c r="I8" s="35">
        <v>381</v>
      </c>
      <c r="J8" s="35">
        <v>374</v>
      </c>
      <c r="K8" s="35">
        <v>372</v>
      </c>
      <c r="L8" s="35">
        <v>380</v>
      </c>
      <c r="M8" s="35">
        <v>378</v>
      </c>
      <c r="N8" s="35">
        <f t="shared" si="0"/>
        <v>3026</v>
      </c>
      <c r="O8" s="40">
        <f t="shared" si="1"/>
        <v>378.25</v>
      </c>
    </row>
    <row r="9" spans="1:15" ht="12.75">
      <c r="A9" s="33">
        <v>7</v>
      </c>
      <c r="B9" s="32">
        <v>32061</v>
      </c>
      <c r="C9" s="47" t="s">
        <v>149</v>
      </c>
      <c r="D9" s="35">
        <v>8400</v>
      </c>
      <c r="E9" s="36" t="s">
        <v>174</v>
      </c>
      <c r="F9" s="35">
        <v>376</v>
      </c>
      <c r="G9" s="35">
        <v>376</v>
      </c>
      <c r="H9" s="35">
        <v>379</v>
      </c>
      <c r="I9" s="35">
        <v>381</v>
      </c>
      <c r="J9" s="35">
        <v>378</v>
      </c>
      <c r="K9" s="35">
        <v>382</v>
      </c>
      <c r="L9" s="35">
        <v>372</v>
      </c>
      <c r="M9" s="35">
        <v>380</v>
      </c>
      <c r="N9" s="35">
        <f t="shared" si="0"/>
        <v>3024</v>
      </c>
      <c r="O9" s="40">
        <f t="shared" si="1"/>
        <v>378</v>
      </c>
    </row>
    <row r="10" spans="1:15" ht="12.75">
      <c r="A10" s="33">
        <v>8</v>
      </c>
      <c r="B10" s="32">
        <v>98174</v>
      </c>
      <c r="C10" s="47" t="s">
        <v>120</v>
      </c>
      <c r="D10" s="35">
        <v>8290</v>
      </c>
      <c r="E10" s="36" t="s">
        <v>136</v>
      </c>
      <c r="F10" s="35">
        <v>379</v>
      </c>
      <c r="G10" s="35">
        <v>372</v>
      </c>
      <c r="H10" s="35">
        <v>384</v>
      </c>
      <c r="I10" s="35">
        <v>381</v>
      </c>
      <c r="J10" s="35">
        <v>366</v>
      </c>
      <c r="K10" s="35">
        <v>378</v>
      </c>
      <c r="L10" s="35">
        <v>370</v>
      </c>
      <c r="M10" s="35">
        <v>374</v>
      </c>
      <c r="N10" s="35">
        <f t="shared" si="0"/>
        <v>3004</v>
      </c>
      <c r="O10" s="40">
        <f t="shared" si="1"/>
        <v>375.5</v>
      </c>
    </row>
    <row r="11" spans="1:15" ht="12.75">
      <c r="A11" s="33">
        <v>9</v>
      </c>
      <c r="B11" s="35">
        <v>68668</v>
      </c>
      <c r="C11" s="36" t="s">
        <v>100</v>
      </c>
      <c r="D11" s="35">
        <v>8280</v>
      </c>
      <c r="E11" s="36" t="s">
        <v>115</v>
      </c>
      <c r="F11" s="35">
        <v>383</v>
      </c>
      <c r="G11" s="35">
        <v>381</v>
      </c>
      <c r="H11" s="35">
        <v>365</v>
      </c>
      <c r="I11" s="35">
        <v>380</v>
      </c>
      <c r="J11" s="35">
        <v>377</v>
      </c>
      <c r="K11" s="35">
        <v>376</v>
      </c>
      <c r="L11" s="35">
        <v>369</v>
      </c>
      <c r="M11" s="35">
        <v>369</v>
      </c>
      <c r="N11" s="35">
        <f t="shared" si="0"/>
        <v>3000</v>
      </c>
      <c r="O11" s="40">
        <f t="shared" si="1"/>
        <v>375</v>
      </c>
    </row>
    <row r="12" spans="1:15" ht="12.75">
      <c r="A12" s="33">
        <v>10</v>
      </c>
      <c r="B12" s="35">
        <v>105443</v>
      </c>
      <c r="C12" s="36" t="s">
        <v>271</v>
      </c>
      <c r="D12" s="35">
        <v>8825</v>
      </c>
      <c r="E12" s="36" t="s">
        <v>297</v>
      </c>
      <c r="F12" s="35">
        <v>374</v>
      </c>
      <c r="G12" s="35">
        <v>372</v>
      </c>
      <c r="H12" s="35">
        <v>375</v>
      </c>
      <c r="I12" s="35">
        <v>364</v>
      </c>
      <c r="J12" s="35">
        <v>354</v>
      </c>
      <c r="K12" s="35">
        <v>381</v>
      </c>
      <c r="L12" s="35">
        <v>374</v>
      </c>
      <c r="M12" s="35">
        <v>379</v>
      </c>
      <c r="N12" s="35">
        <f t="shared" si="0"/>
        <v>2973</v>
      </c>
      <c r="O12" s="40">
        <f t="shared" si="1"/>
        <v>371.625</v>
      </c>
    </row>
    <row r="13" spans="1:15" ht="12.75">
      <c r="A13" s="33">
        <v>11</v>
      </c>
      <c r="B13" s="32">
        <v>125332</v>
      </c>
      <c r="C13" s="48" t="s">
        <v>323</v>
      </c>
      <c r="D13" s="35">
        <v>8992</v>
      </c>
      <c r="E13" s="36" t="s">
        <v>345</v>
      </c>
      <c r="F13" s="35">
        <v>376</v>
      </c>
      <c r="G13" s="35">
        <v>365</v>
      </c>
      <c r="H13" s="35">
        <v>369</v>
      </c>
      <c r="I13" s="49">
        <v>369</v>
      </c>
      <c r="J13" s="35">
        <v>368</v>
      </c>
      <c r="K13" s="35">
        <v>374</v>
      </c>
      <c r="L13" s="35">
        <v>380</v>
      </c>
      <c r="M13" s="35">
        <v>369</v>
      </c>
      <c r="N13" s="35">
        <f t="shared" si="0"/>
        <v>2970</v>
      </c>
      <c r="O13" s="40">
        <f t="shared" si="1"/>
        <v>371.25</v>
      </c>
    </row>
    <row r="14" spans="1:15" ht="12.75">
      <c r="A14" s="33">
        <v>12</v>
      </c>
      <c r="B14" s="35">
        <v>127977</v>
      </c>
      <c r="C14" s="36" t="s">
        <v>272</v>
      </c>
      <c r="D14" s="35">
        <v>8825</v>
      </c>
      <c r="E14" s="36" t="s">
        <v>297</v>
      </c>
      <c r="F14" s="35">
        <v>378</v>
      </c>
      <c r="G14" s="35">
        <v>365</v>
      </c>
      <c r="H14" s="35">
        <v>372</v>
      </c>
      <c r="I14" s="35">
        <v>377</v>
      </c>
      <c r="J14" s="35">
        <v>368</v>
      </c>
      <c r="K14" s="35">
        <v>359</v>
      </c>
      <c r="L14" s="35">
        <v>366</v>
      </c>
      <c r="M14" s="35">
        <v>381</v>
      </c>
      <c r="N14" s="35">
        <f t="shared" si="0"/>
        <v>2966</v>
      </c>
      <c r="O14" s="40">
        <f t="shared" si="1"/>
        <v>370.75</v>
      </c>
    </row>
    <row r="15" spans="1:15" ht="12.75">
      <c r="A15" s="33">
        <v>13</v>
      </c>
      <c r="B15" s="32">
        <v>56707</v>
      </c>
      <c r="C15" s="47" t="s">
        <v>116</v>
      </c>
      <c r="D15" s="35">
        <v>8290</v>
      </c>
      <c r="E15" s="36" t="s">
        <v>136</v>
      </c>
      <c r="F15" s="35">
        <v>323</v>
      </c>
      <c r="G15" s="35">
        <v>337</v>
      </c>
      <c r="H15" s="35">
        <v>315</v>
      </c>
      <c r="I15" s="35">
        <v>307</v>
      </c>
      <c r="J15" s="35">
        <v>327</v>
      </c>
      <c r="K15" s="35">
        <v>305</v>
      </c>
      <c r="L15" s="35">
        <v>333</v>
      </c>
      <c r="M15" s="35">
        <v>318</v>
      </c>
      <c r="N15" s="35">
        <f t="shared" si="0"/>
        <v>2565</v>
      </c>
      <c r="O15" s="40">
        <f t="shared" si="1"/>
        <v>320.625</v>
      </c>
    </row>
    <row r="16" spans="1:15" ht="12.75">
      <c r="A16" s="33">
        <v>14</v>
      </c>
      <c r="B16" s="32">
        <v>102340</v>
      </c>
      <c r="C16" s="48" t="s">
        <v>48</v>
      </c>
      <c r="D16" s="35">
        <v>8044</v>
      </c>
      <c r="E16" s="36" t="s">
        <v>70</v>
      </c>
      <c r="F16" s="35">
        <v>308</v>
      </c>
      <c r="G16" s="35">
        <v>274</v>
      </c>
      <c r="H16" s="35">
        <v>291</v>
      </c>
      <c r="I16" s="35">
        <v>290</v>
      </c>
      <c r="J16" s="35">
        <v>262</v>
      </c>
      <c r="K16" s="35">
        <v>295</v>
      </c>
      <c r="L16" s="35">
        <v>279</v>
      </c>
      <c r="M16" s="35">
        <v>280</v>
      </c>
      <c r="N16" s="35">
        <f>SUM(F16:M16)</f>
        <v>2279</v>
      </c>
      <c r="O16" s="40">
        <f>AVERAGE(F16:M16)</f>
        <v>284.875</v>
      </c>
    </row>
    <row r="17" spans="1:15" ht="12.75">
      <c r="A17" s="33">
        <v>15</v>
      </c>
      <c r="B17" s="35">
        <v>160805</v>
      </c>
      <c r="C17" s="36" t="s">
        <v>191</v>
      </c>
      <c r="D17" s="35">
        <v>8640</v>
      </c>
      <c r="E17" s="36" t="s">
        <v>192</v>
      </c>
      <c r="F17" s="35">
        <v>247</v>
      </c>
      <c r="G17" s="35">
        <v>265</v>
      </c>
      <c r="H17" s="35">
        <v>279</v>
      </c>
      <c r="I17" s="35">
        <v>260</v>
      </c>
      <c r="J17" s="35">
        <v>237</v>
      </c>
      <c r="K17" s="35">
        <v>285</v>
      </c>
      <c r="L17" s="35">
        <v>245</v>
      </c>
      <c r="M17" s="35">
        <v>264</v>
      </c>
      <c r="N17" s="35">
        <f>SUM(F17:M17)</f>
        <v>2082</v>
      </c>
      <c r="O17" s="40">
        <f>AVERAGE(F17:M17)</f>
        <v>260.25</v>
      </c>
    </row>
    <row r="18" spans="1:15" ht="12.75">
      <c r="A18" s="50">
        <v>16</v>
      </c>
      <c r="B18" s="50">
        <v>83461</v>
      </c>
      <c r="C18" s="51" t="s">
        <v>4</v>
      </c>
      <c r="D18" s="35">
        <v>8004</v>
      </c>
      <c r="E18" s="36" t="s">
        <v>19</v>
      </c>
      <c r="F18" s="35">
        <v>398</v>
      </c>
      <c r="G18" s="35">
        <v>398</v>
      </c>
      <c r="H18" s="35">
        <v>395</v>
      </c>
      <c r="I18" s="35">
        <v>394</v>
      </c>
      <c r="J18" s="35">
        <v>390</v>
      </c>
      <c r="K18" s="35">
        <v>396</v>
      </c>
      <c r="L18" s="43">
        <v>0</v>
      </c>
      <c r="M18" s="43">
        <v>0</v>
      </c>
      <c r="N18" s="35">
        <f>SUM(F18:M18)</f>
        <v>2371</v>
      </c>
      <c r="O18" s="40">
        <f>AVERAGE(F18:K18)</f>
        <v>395.1666666666667</v>
      </c>
    </row>
    <row r="19" spans="1:15" ht="12.75">
      <c r="A19" s="50">
        <v>17</v>
      </c>
      <c r="B19" s="41">
        <v>62393</v>
      </c>
      <c r="C19" s="52" t="s">
        <v>2</v>
      </c>
      <c r="D19" s="35">
        <v>8004</v>
      </c>
      <c r="E19" s="36" t="s">
        <v>19</v>
      </c>
      <c r="F19" s="35">
        <v>375</v>
      </c>
      <c r="G19" s="35">
        <v>367</v>
      </c>
      <c r="H19" s="35">
        <v>373</v>
      </c>
      <c r="I19" s="35">
        <v>379</v>
      </c>
      <c r="J19" s="35">
        <v>378</v>
      </c>
      <c r="K19" s="35">
        <v>348</v>
      </c>
      <c r="L19" s="43">
        <v>0</v>
      </c>
      <c r="M19" s="43">
        <v>0</v>
      </c>
      <c r="N19" s="35">
        <f>SUM(F19:M19)</f>
        <v>2220</v>
      </c>
      <c r="O19" s="40">
        <f>AVERAGE(F19:K19)</f>
        <v>370</v>
      </c>
    </row>
    <row r="20" spans="1:15" ht="12.75">
      <c r="A20" s="50">
        <v>18</v>
      </c>
      <c r="B20" s="41">
        <v>135157</v>
      </c>
      <c r="C20" s="52" t="s">
        <v>306</v>
      </c>
      <c r="D20" s="35">
        <v>8900</v>
      </c>
      <c r="E20" s="36" t="s">
        <v>343</v>
      </c>
      <c r="F20" s="35">
        <v>368</v>
      </c>
      <c r="G20" s="35">
        <v>388</v>
      </c>
      <c r="H20" s="35">
        <v>378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35">
        <f t="shared" si="0"/>
        <v>1134</v>
      </c>
      <c r="O20" s="40">
        <f>AVERAGE(F20:H20)</f>
        <v>378</v>
      </c>
    </row>
    <row r="21" spans="1:15" ht="12.75">
      <c r="A21" s="50">
        <v>19</v>
      </c>
      <c r="B21" s="43">
        <v>116829</v>
      </c>
      <c r="C21" s="44" t="s">
        <v>102</v>
      </c>
      <c r="D21" s="35">
        <v>8280</v>
      </c>
      <c r="E21" s="36" t="s">
        <v>115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0"/>
        <v>0</v>
      </c>
      <c r="O21" s="40">
        <f t="shared" si="1"/>
        <v>0</v>
      </c>
    </row>
    <row r="22" spans="1:15" ht="12.75">
      <c r="A22" s="15"/>
      <c r="B22" s="12"/>
      <c r="C22" s="9"/>
      <c r="D22" s="2"/>
      <c r="E22" s="3"/>
      <c r="F22" s="2"/>
      <c r="G22" s="2"/>
      <c r="H22" s="2"/>
      <c r="I22" s="2"/>
      <c r="J22" s="2"/>
      <c r="K22" s="2"/>
      <c r="L22" s="2"/>
      <c r="M22" s="2"/>
      <c r="N22" s="2"/>
      <c r="O22" s="24"/>
    </row>
    <row r="23" spans="1:4" ht="12.75">
      <c r="A23" s="59" t="s">
        <v>357</v>
      </c>
      <c r="B23" s="59"/>
      <c r="C23" s="59"/>
      <c r="D23" s="59"/>
    </row>
    <row r="24" spans="1:15" ht="12.75">
      <c r="A24" s="18" t="s">
        <v>356</v>
      </c>
      <c r="B24" s="18" t="s">
        <v>15</v>
      </c>
      <c r="C24" s="19" t="s">
        <v>16</v>
      </c>
      <c r="D24" s="18" t="s">
        <v>17</v>
      </c>
      <c r="E24" s="19" t="s">
        <v>18</v>
      </c>
      <c r="F24" s="18" t="s">
        <v>346</v>
      </c>
      <c r="G24" s="18" t="s">
        <v>347</v>
      </c>
      <c r="H24" s="18" t="s">
        <v>348</v>
      </c>
      <c r="I24" s="18" t="s">
        <v>349</v>
      </c>
      <c r="J24" s="18" t="s">
        <v>350</v>
      </c>
      <c r="K24" s="18" t="s">
        <v>351</v>
      </c>
      <c r="L24" s="18" t="s">
        <v>352</v>
      </c>
      <c r="M24" s="18" t="s">
        <v>353</v>
      </c>
      <c r="N24" s="18" t="s">
        <v>354</v>
      </c>
      <c r="O24" s="22" t="s">
        <v>355</v>
      </c>
    </row>
    <row r="25" spans="1:15" ht="12.75">
      <c r="A25" s="32">
        <v>1</v>
      </c>
      <c r="B25" s="35">
        <v>160883</v>
      </c>
      <c r="C25" s="36" t="s">
        <v>105</v>
      </c>
      <c r="D25" s="35">
        <v>8280</v>
      </c>
      <c r="E25" s="36" t="s">
        <v>115</v>
      </c>
      <c r="F25" s="35">
        <v>363</v>
      </c>
      <c r="G25" s="35">
        <v>375</v>
      </c>
      <c r="H25" s="35">
        <v>383</v>
      </c>
      <c r="I25" s="35">
        <v>382</v>
      </c>
      <c r="J25" s="35">
        <v>376</v>
      </c>
      <c r="K25" s="35">
        <v>369</v>
      </c>
      <c r="L25" s="35">
        <v>371</v>
      </c>
      <c r="M25" s="35">
        <v>375</v>
      </c>
      <c r="N25" s="35">
        <f aca="true" t="shared" si="2" ref="N25:N51">SUM(F25:M25)</f>
        <v>2994</v>
      </c>
      <c r="O25" s="40">
        <f>AVERAGE(F25:M25)</f>
        <v>374.25</v>
      </c>
    </row>
    <row r="26" spans="1:15" ht="12.75">
      <c r="A26" s="32">
        <v>2</v>
      </c>
      <c r="B26" s="32">
        <v>146619</v>
      </c>
      <c r="C26" s="48" t="s">
        <v>5</v>
      </c>
      <c r="D26" s="35">
        <v>8004</v>
      </c>
      <c r="E26" s="36" t="s">
        <v>19</v>
      </c>
      <c r="F26" s="35">
        <v>382</v>
      </c>
      <c r="G26" s="35">
        <v>376</v>
      </c>
      <c r="H26" s="35">
        <v>371</v>
      </c>
      <c r="I26" s="35">
        <v>380</v>
      </c>
      <c r="J26" s="35">
        <v>375</v>
      </c>
      <c r="K26" s="35">
        <v>366</v>
      </c>
      <c r="L26" s="35">
        <v>366</v>
      </c>
      <c r="M26" s="35">
        <v>370</v>
      </c>
      <c r="N26" s="35">
        <f aca="true" t="shared" si="3" ref="N26:N50">SUM(F26:M26)</f>
        <v>2986</v>
      </c>
      <c r="O26" s="40">
        <f>AVERAGE(F26:M26)</f>
        <v>373.25</v>
      </c>
    </row>
    <row r="27" spans="1:15" ht="12.75">
      <c r="A27" s="32">
        <v>3</v>
      </c>
      <c r="B27" s="37">
        <v>60829</v>
      </c>
      <c r="C27" s="38" t="s">
        <v>138</v>
      </c>
      <c r="D27" s="35">
        <v>8370</v>
      </c>
      <c r="E27" s="36" t="s">
        <v>147</v>
      </c>
      <c r="F27" s="35">
        <v>372</v>
      </c>
      <c r="G27" s="35">
        <v>374</v>
      </c>
      <c r="H27" s="35">
        <v>367</v>
      </c>
      <c r="I27" s="35">
        <v>362</v>
      </c>
      <c r="J27" s="35">
        <v>367</v>
      </c>
      <c r="K27" s="35">
        <v>366</v>
      </c>
      <c r="L27" s="35">
        <v>369</v>
      </c>
      <c r="M27" s="35">
        <v>366</v>
      </c>
      <c r="N27" s="35">
        <f t="shared" si="3"/>
        <v>2943</v>
      </c>
      <c r="O27" s="40">
        <f>AVERAGE(F27:M27)</f>
        <v>367.875</v>
      </c>
    </row>
    <row r="28" spans="1:15" ht="12.75">
      <c r="A28" s="32">
        <v>4</v>
      </c>
      <c r="B28" s="32">
        <v>162738</v>
      </c>
      <c r="C28" s="55" t="s">
        <v>332</v>
      </c>
      <c r="D28" s="35">
        <v>8992</v>
      </c>
      <c r="E28" s="36" t="s">
        <v>345</v>
      </c>
      <c r="F28" s="35">
        <v>371</v>
      </c>
      <c r="G28" s="35">
        <v>368</v>
      </c>
      <c r="H28" s="35">
        <v>365</v>
      </c>
      <c r="I28" s="49">
        <v>370</v>
      </c>
      <c r="J28" s="35">
        <v>371</v>
      </c>
      <c r="K28" s="35">
        <v>363</v>
      </c>
      <c r="L28" s="35">
        <v>362</v>
      </c>
      <c r="M28" s="35">
        <v>368</v>
      </c>
      <c r="N28" s="35">
        <f t="shared" si="2"/>
        <v>2938</v>
      </c>
      <c r="O28" s="40">
        <f aca="true" t="shared" si="4" ref="O28:O38">AVERAGE(F28:M28)</f>
        <v>367.25</v>
      </c>
    </row>
    <row r="29" spans="1:15" ht="12.75">
      <c r="A29" s="32">
        <v>5</v>
      </c>
      <c r="B29" s="35">
        <v>110221</v>
      </c>
      <c r="C29" s="36" t="s">
        <v>273</v>
      </c>
      <c r="D29" s="35">
        <v>8825</v>
      </c>
      <c r="E29" s="36" t="s">
        <v>297</v>
      </c>
      <c r="F29" s="35">
        <v>377</v>
      </c>
      <c r="G29" s="35">
        <v>366</v>
      </c>
      <c r="H29" s="35">
        <v>362</v>
      </c>
      <c r="I29" s="35">
        <v>365</v>
      </c>
      <c r="J29" s="35">
        <v>367</v>
      </c>
      <c r="K29" s="35">
        <v>352</v>
      </c>
      <c r="L29" s="35">
        <v>368</v>
      </c>
      <c r="M29" s="35">
        <v>376</v>
      </c>
      <c r="N29" s="35">
        <f t="shared" si="3"/>
        <v>2933</v>
      </c>
      <c r="O29" s="40">
        <f t="shared" si="4"/>
        <v>366.625</v>
      </c>
    </row>
    <row r="30" spans="1:15" ht="12.75">
      <c r="A30" s="32">
        <v>6</v>
      </c>
      <c r="B30" s="32">
        <v>116788</v>
      </c>
      <c r="C30" s="48" t="s">
        <v>77</v>
      </c>
      <c r="D30" s="35">
        <v>8122</v>
      </c>
      <c r="E30" s="36" t="s">
        <v>95</v>
      </c>
      <c r="F30" s="35">
        <v>364</v>
      </c>
      <c r="G30" s="35">
        <v>359</v>
      </c>
      <c r="H30" s="35">
        <v>354</v>
      </c>
      <c r="I30" s="35">
        <v>371</v>
      </c>
      <c r="J30" s="35">
        <v>357</v>
      </c>
      <c r="K30" s="35">
        <v>368</v>
      </c>
      <c r="L30" s="35">
        <v>378</v>
      </c>
      <c r="M30" s="35">
        <v>366</v>
      </c>
      <c r="N30" s="35">
        <f t="shared" si="2"/>
        <v>2917</v>
      </c>
      <c r="O30" s="40">
        <f t="shared" si="4"/>
        <v>364.625</v>
      </c>
    </row>
    <row r="31" spans="1:15" ht="12.75">
      <c r="A31" s="32">
        <v>7</v>
      </c>
      <c r="B31" s="32">
        <v>82407</v>
      </c>
      <c r="C31" s="48" t="s">
        <v>119</v>
      </c>
      <c r="D31" s="35">
        <v>8290</v>
      </c>
      <c r="E31" s="36" t="s">
        <v>136</v>
      </c>
      <c r="F31" s="35">
        <v>368</v>
      </c>
      <c r="G31" s="35">
        <v>364</v>
      </c>
      <c r="H31" s="35">
        <v>369</v>
      </c>
      <c r="I31" s="35">
        <v>367</v>
      </c>
      <c r="J31" s="35">
        <v>357</v>
      </c>
      <c r="K31" s="35">
        <v>363</v>
      </c>
      <c r="L31" s="35">
        <v>362</v>
      </c>
      <c r="M31" s="35">
        <v>359</v>
      </c>
      <c r="N31" s="35">
        <f t="shared" si="3"/>
        <v>2909</v>
      </c>
      <c r="O31" s="40">
        <f>AVERAGE(F31:M31)</f>
        <v>363.625</v>
      </c>
    </row>
    <row r="32" spans="1:15" ht="12.75">
      <c r="A32" s="32">
        <v>8</v>
      </c>
      <c r="B32" s="35">
        <v>115651</v>
      </c>
      <c r="C32" s="36" t="s">
        <v>274</v>
      </c>
      <c r="D32" s="35">
        <v>8825</v>
      </c>
      <c r="E32" s="36" t="s">
        <v>297</v>
      </c>
      <c r="F32" s="35">
        <v>360</v>
      </c>
      <c r="G32" s="35">
        <v>363</v>
      </c>
      <c r="H32" s="35">
        <v>368</v>
      </c>
      <c r="I32" s="35">
        <v>355</v>
      </c>
      <c r="J32" s="35">
        <v>366</v>
      </c>
      <c r="K32" s="35">
        <v>360</v>
      </c>
      <c r="L32" s="35">
        <v>363</v>
      </c>
      <c r="M32" s="35">
        <v>359</v>
      </c>
      <c r="N32" s="35">
        <f t="shared" si="2"/>
        <v>2894</v>
      </c>
      <c r="O32" s="40">
        <f t="shared" si="4"/>
        <v>361.75</v>
      </c>
    </row>
    <row r="33" spans="1:15" ht="12.75">
      <c r="A33" s="32">
        <v>9</v>
      </c>
      <c r="B33" s="35">
        <v>152592</v>
      </c>
      <c r="C33" s="36" t="s">
        <v>104</v>
      </c>
      <c r="D33" s="35">
        <v>8280</v>
      </c>
      <c r="E33" s="36" t="s">
        <v>115</v>
      </c>
      <c r="F33" s="35">
        <v>358</v>
      </c>
      <c r="G33" s="35">
        <v>369</v>
      </c>
      <c r="H33" s="35">
        <v>356</v>
      </c>
      <c r="I33" s="35">
        <v>367</v>
      </c>
      <c r="J33" s="35">
        <v>357</v>
      </c>
      <c r="K33" s="35">
        <v>358</v>
      </c>
      <c r="L33" s="35">
        <v>355</v>
      </c>
      <c r="M33" s="35">
        <v>371</v>
      </c>
      <c r="N33" s="35">
        <f t="shared" si="3"/>
        <v>2891</v>
      </c>
      <c r="O33" s="40">
        <f t="shared" si="4"/>
        <v>361.375</v>
      </c>
    </row>
    <row r="34" spans="1:15" ht="12.75">
      <c r="A34" s="32">
        <v>10</v>
      </c>
      <c r="B34" s="32">
        <v>16904</v>
      </c>
      <c r="C34" s="47" t="s">
        <v>0</v>
      </c>
      <c r="D34" s="35">
        <v>8004</v>
      </c>
      <c r="E34" s="36" t="s">
        <v>19</v>
      </c>
      <c r="F34" s="35">
        <v>366</v>
      </c>
      <c r="G34" s="35">
        <v>358</v>
      </c>
      <c r="H34" s="35">
        <v>367</v>
      </c>
      <c r="I34" s="35">
        <v>364</v>
      </c>
      <c r="J34" s="35">
        <v>360</v>
      </c>
      <c r="K34" s="35">
        <v>362</v>
      </c>
      <c r="L34" s="35">
        <v>356</v>
      </c>
      <c r="M34" s="35">
        <v>352</v>
      </c>
      <c r="N34" s="35">
        <f t="shared" si="3"/>
        <v>2885</v>
      </c>
      <c r="O34" s="40">
        <f t="shared" si="4"/>
        <v>360.625</v>
      </c>
    </row>
    <row r="35" spans="1:15" ht="12.75">
      <c r="A35" s="32">
        <v>11</v>
      </c>
      <c r="B35" s="35">
        <v>120918</v>
      </c>
      <c r="C35" s="36" t="s">
        <v>219</v>
      </c>
      <c r="D35" s="35">
        <v>8680</v>
      </c>
      <c r="E35" s="36" t="s">
        <v>221</v>
      </c>
      <c r="F35" s="35">
        <v>359</v>
      </c>
      <c r="G35" s="35">
        <v>364</v>
      </c>
      <c r="H35" s="35">
        <v>358</v>
      </c>
      <c r="I35" s="35">
        <v>357</v>
      </c>
      <c r="J35" s="35">
        <v>360</v>
      </c>
      <c r="K35" s="35">
        <v>357</v>
      </c>
      <c r="L35" s="35">
        <v>345</v>
      </c>
      <c r="M35" s="35">
        <v>357</v>
      </c>
      <c r="N35" s="35">
        <f t="shared" si="3"/>
        <v>2857</v>
      </c>
      <c r="O35" s="40">
        <f t="shared" si="4"/>
        <v>357.125</v>
      </c>
    </row>
    <row r="36" spans="1:15" ht="12.75">
      <c r="A36" s="32">
        <v>12</v>
      </c>
      <c r="B36" s="35">
        <v>24848</v>
      </c>
      <c r="C36" s="36" t="s">
        <v>175</v>
      </c>
      <c r="D36" s="35">
        <v>8600</v>
      </c>
      <c r="E36" s="36" t="s">
        <v>342</v>
      </c>
      <c r="F36" s="35">
        <v>362</v>
      </c>
      <c r="G36" s="35">
        <v>360</v>
      </c>
      <c r="H36" s="35">
        <v>362</v>
      </c>
      <c r="I36" s="35">
        <v>361</v>
      </c>
      <c r="J36" s="35">
        <v>361</v>
      </c>
      <c r="K36" s="35">
        <v>344</v>
      </c>
      <c r="L36" s="35">
        <v>345</v>
      </c>
      <c r="M36" s="35">
        <v>351</v>
      </c>
      <c r="N36" s="35">
        <f t="shared" si="3"/>
        <v>2846</v>
      </c>
      <c r="O36" s="40">
        <f t="shared" si="4"/>
        <v>355.75</v>
      </c>
    </row>
    <row r="37" spans="1:15" ht="12.75">
      <c r="A37" s="32">
        <v>13</v>
      </c>
      <c r="B37" s="32">
        <v>28275</v>
      </c>
      <c r="C37" s="47" t="s">
        <v>298</v>
      </c>
      <c r="D37" s="35">
        <v>8900</v>
      </c>
      <c r="E37" s="36" t="s">
        <v>343</v>
      </c>
      <c r="F37" s="35">
        <v>352</v>
      </c>
      <c r="G37" s="35">
        <v>363</v>
      </c>
      <c r="H37" s="35">
        <v>355</v>
      </c>
      <c r="I37" s="49">
        <v>351</v>
      </c>
      <c r="J37" s="49">
        <v>350</v>
      </c>
      <c r="K37" s="35">
        <v>343</v>
      </c>
      <c r="L37" s="35">
        <v>361</v>
      </c>
      <c r="M37" s="35">
        <v>354</v>
      </c>
      <c r="N37" s="35">
        <f>SUM(F37:M37)</f>
        <v>2829</v>
      </c>
      <c r="O37" s="40">
        <f>AVERAGE(F37:M37)</f>
        <v>353.625</v>
      </c>
    </row>
    <row r="38" spans="1:15" ht="12.75">
      <c r="A38" s="32">
        <v>14</v>
      </c>
      <c r="B38" s="35">
        <v>116491</v>
      </c>
      <c r="C38" s="36" t="s">
        <v>218</v>
      </c>
      <c r="D38" s="35">
        <v>8680</v>
      </c>
      <c r="E38" s="36" t="s">
        <v>221</v>
      </c>
      <c r="F38" s="35">
        <v>351</v>
      </c>
      <c r="G38" s="35">
        <v>341</v>
      </c>
      <c r="H38" s="35">
        <v>351</v>
      </c>
      <c r="I38" s="35">
        <v>340</v>
      </c>
      <c r="J38" s="35">
        <v>349</v>
      </c>
      <c r="K38" s="35">
        <v>352</v>
      </c>
      <c r="L38" s="35">
        <v>364</v>
      </c>
      <c r="M38" s="35">
        <v>352</v>
      </c>
      <c r="N38" s="35">
        <f t="shared" si="3"/>
        <v>2800</v>
      </c>
      <c r="O38" s="40">
        <f t="shared" si="4"/>
        <v>350</v>
      </c>
    </row>
    <row r="39" spans="1:15" ht="12.75">
      <c r="A39" s="32">
        <v>15</v>
      </c>
      <c r="B39" s="37">
        <v>66589</v>
      </c>
      <c r="C39" s="38" t="s">
        <v>118</v>
      </c>
      <c r="D39" s="35">
        <v>8290</v>
      </c>
      <c r="E39" s="36" t="s">
        <v>136</v>
      </c>
      <c r="F39" s="35">
        <v>344</v>
      </c>
      <c r="G39" s="35">
        <v>348</v>
      </c>
      <c r="H39" s="35">
        <v>351</v>
      </c>
      <c r="I39" s="35">
        <v>354</v>
      </c>
      <c r="J39" s="35">
        <v>366</v>
      </c>
      <c r="K39" s="35">
        <v>352</v>
      </c>
      <c r="L39" s="35">
        <v>344</v>
      </c>
      <c r="M39" s="35">
        <v>339</v>
      </c>
      <c r="N39" s="35">
        <f t="shared" si="2"/>
        <v>2798</v>
      </c>
      <c r="O39" s="40">
        <f aca="true" t="shared" si="5" ref="O39:O44">AVERAGE(F39:M39)</f>
        <v>349.75</v>
      </c>
    </row>
    <row r="40" spans="1:15" ht="12.75">
      <c r="A40" s="32">
        <v>16</v>
      </c>
      <c r="B40" s="37">
        <v>118883</v>
      </c>
      <c r="C40" s="38" t="s">
        <v>79</v>
      </c>
      <c r="D40" s="35">
        <v>8122</v>
      </c>
      <c r="E40" s="36" t="s">
        <v>95</v>
      </c>
      <c r="F40" s="35">
        <v>352</v>
      </c>
      <c r="G40" s="35">
        <v>347</v>
      </c>
      <c r="H40" s="35">
        <v>357</v>
      </c>
      <c r="I40" s="35">
        <v>342</v>
      </c>
      <c r="J40" s="35">
        <v>346</v>
      </c>
      <c r="K40" s="35">
        <v>348</v>
      </c>
      <c r="L40" s="35">
        <v>343</v>
      </c>
      <c r="M40" s="35">
        <v>344</v>
      </c>
      <c r="N40" s="35">
        <f t="shared" si="2"/>
        <v>2779</v>
      </c>
      <c r="O40" s="40">
        <f t="shared" si="5"/>
        <v>347.375</v>
      </c>
    </row>
    <row r="41" spans="1:15" ht="12.75">
      <c r="A41" s="32">
        <v>17</v>
      </c>
      <c r="B41" s="33">
        <v>122425</v>
      </c>
      <c r="C41" s="39" t="s">
        <v>37</v>
      </c>
      <c r="D41" s="35">
        <v>8014</v>
      </c>
      <c r="E41" s="36" t="s">
        <v>46</v>
      </c>
      <c r="F41" s="35">
        <v>346</v>
      </c>
      <c r="G41" s="35">
        <v>344</v>
      </c>
      <c r="H41" s="35">
        <v>356</v>
      </c>
      <c r="I41" s="35">
        <v>341</v>
      </c>
      <c r="J41" s="35">
        <v>340</v>
      </c>
      <c r="K41" s="35">
        <v>343</v>
      </c>
      <c r="L41" s="35">
        <v>331</v>
      </c>
      <c r="M41" s="35">
        <v>358</v>
      </c>
      <c r="N41" s="35">
        <f t="shared" si="2"/>
        <v>2759</v>
      </c>
      <c r="O41" s="40">
        <f t="shared" si="5"/>
        <v>344.875</v>
      </c>
    </row>
    <row r="42" spans="1:15" ht="12.75">
      <c r="A42" s="32">
        <v>18</v>
      </c>
      <c r="B42" s="35">
        <v>161314</v>
      </c>
      <c r="C42" s="36" t="s">
        <v>106</v>
      </c>
      <c r="D42" s="35">
        <v>8280</v>
      </c>
      <c r="E42" s="36" t="s">
        <v>115</v>
      </c>
      <c r="F42" s="35">
        <v>335</v>
      </c>
      <c r="G42" s="35">
        <v>349</v>
      </c>
      <c r="H42" s="35">
        <v>339</v>
      </c>
      <c r="I42" s="35">
        <v>354</v>
      </c>
      <c r="J42" s="35">
        <v>347</v>
      </c>
      <c r="K42" s="35">
        <v>348</v>
      </c>
      <c r="L42" s="35">
        <v>355</v>
      </c>
      <c r="M42" s="35">
        <v>327</v>
      </c>
      <c r="N42" s="35">
        <f t="shared" si="2"/>
        <v>2754</v>
      </c>
      <c r="O42" s="40">
        <f t="shared" si="5"/>
        <v>344.25</v>
      </c>
    </row>
    <row r="43" spans="1:15" ht="12.75">
      <c r="A43" s="32">
        <v>19</v>
      </c>
      <c r="B43" s="35">
        <v>120006</v>
      </c>
      <c r="C43" s="36" t="s">
        <v>275</v>
      </c>
      <c r="D43" s="35">
        <v>8825</v>
      </c>
      <c r="E43" s="36" t="s">
        <v>297</v>
      </c>
      <c r="F43" s="35">
        <v>356</v>
      </c>
      <c r="G43" s="35">
        <v>339</v>
      </c>
      <c r="H43" s="35">
        <v>341</v>
      </c>
      <c r="I43" s="35">
        <v>345</v>
      </c>
      <c r="J43" s="35">
        <v>333</v>
      </c>
      <c r="K43" s="35">
        <v>348</v>
      </c>
      <c r="L43" s="35">
        <v>347</v>
      </c>
      <c r="M43" s="35">
        <v>330</v>
      </c>
      <c r="N43" s="35">
        <f t="shared" si="3"/>
        <v>2739</v>
      </c>
      <c r="O43" s="40">
        <f t="shared" si="5"/>
        <v>342.375</v>
      </c>
    </row>
    <row r="44" spans="1:15" ht="12.75">
      <c r="A44" s="32">
        <v>20</v>
      </c>
      <c r="B44" s="32">
        <v>128433</v>
      </c>
      <c r="C44" s="48" t="s">
        <v>96</v>
      </c>
      <c r="D44" s="35">
        <v>8225</v>
      </c>
      <c r="E44" s="36" t="s">
        <v>98</v>
      </c>
      <c r="F44" s="35">
        <v>347</v>
      </c>
      <c r="G44" s="35">
        <v>350</v>
      </c>
      <c r="H44" s="35">
        <v>344</v>
      </c>
      <c r="I44" s="35">
        <v>333</v>
      </c>
      <c r="J44" s="35">
        <v>329</v>
      </c>
      <c r="K44" s="35">
        <v>336</v>
      </c>
      <c r="L44" s="35">
        <v>343</v>
      </c>
      <c r="M44" s="35">
        <v>313</v>
      </c>
      <c r="N44" s="35">
        <f t="shared" si="3"/>
        <v>2695</v>
      </c>
      <c r="O44" s="40">
        <f t="shared" si="5"/>
        <v>336.875</v>
      </c>
    </row>
    <row r="45" spans="1:15" ht="12.75">
      <c r="A45" s="41">
        <v>21</v>
      </c>
      <c r="B45" s="41">
        <v>126068</v>
      </c>
      <c r="C45" s="42" t="s">
        <v>324</v>
      </c>
      <c r="D45" s="5">
        <v>8992</v>
      </c>
      <c r="E45" s="6" t="s">
        <v>345</v>
      </c>
      <c r="F45" s="5">
        <v>368</v>
      </c>
      <c r="G45" s="5">
        <v>365</v>
      </c>
      <c r="H45" s="5">
        <v>361</v>
      </c>
      <c r="I45" s="30">
        <v>372</v>
      </c>
      <c r="J45" s="43">
        <v>0</v>
      </c>
      <c r="K45" s="5">
        <v>373</v>
      </c>
      <c r="L45" s="5">
        <v>361</v>
      </c>
      <c r="M45" s="5">
        <v>353</v>
      </c>
      <c r="N45" s="5">
        <f t="shared" si="2"/>
        <v>2553</v>
      </c>
      <c r="O45" s="23">
        <f>AVERAGE(F45:I45,K45:M45)</f>
        <v>364.7142857142857</v>
      </c>
    </row>
    <row r="46" spans="1:15" ht="12.75">
      <c r="A46" s="41">
        <v>22</v>
      </c>
      <c r="B46" s="41">
        <v>131348</v>
      </c>
      <c r="C46" s="42" t="s">
        <v>325</v>
      </c>
      <c r="D46" s="5">
        <v>8992</v>
      </c>
      <c r="E46" s="6" t="s">
        <v>345</v>
      </c>
      <c r="F46" s="5">
        <v>367</v>
      </c>
      <c r="G46" s="5">
        <v>349</v>
      </c>
      <c r="H46" s="5">
        <v>375</v>
      </c>
      <c r="I46" s="30">
        <v>363</v>
      </c>
      <c r="J46" s="43">
        <v>0</v>
      </c>
      <c r="K46" s="43">
        <v>0</v>
      </c>
      <c r="L46" s="43">
        <v>0</v>
      </c>
      <c r="M46" s="43">
        <v>0</v>
      </c>
      <c r="N46" s="5">
        <f t="shared" si="2"/>
        <v>1454</v>
      </c>
      <c r="O46" s="23">
        <f>AVERAGE(F46:I46)</f>
        <v>363.5</v>
      </c>
    </row>
    <row r="47" spans="1:15" ht="12.75">
      <c r="A47" s="41">
        <v>23</v>
      </c>
      <c r="B47" s="41">
        <v>152389</v>
      </c>
      <c r="C47" s="42" t="s">
        <v>327</v>
      </c>
      <c r="D47" s="5">
        <v>8992</v>
      </c>
      <c r="E47" s="6" t="s">
        <v>345</v>
      </c>
      <c r="F47" s="5">
        <v>352</v>
      </c>
      <c r="G47" s="5">
        <v>360</v>
      </c>
      <c r="H47" s="5">
        <v>364</v>
      </c>
      <c r="I47" s="53">
        <v>0</v>
      </c>
      <c r="J47" s="43">
        <v>0</v>
      </c>
      <c r="K47" s="43">
        <v>0</v>
      </c>
      <c r="L47" s="43">
        <v>0</v>
      </c>
      <c r="M47" s="43">
        <v>0</v>
      </c>
      <c r="N47" s="5">
        <f t="shared" si="2"/>
        <v>1076</v>
      </c>
      <c r="O47" s="23">
        <f>AVERAGE(F47:H47)</f>
        <v>358.6666666666667</v>
      </c>
    </row>
    <row r="48" spans="1:15" ht="12.75">
      <c r="A48" s="41">
        <v>24</v>
      </c>
      <c r="B48" s="41">
        <v>83719</v>
      </c>
      <c r="C48" s="54" t="s">
        <v>322</v>
      </c>
      <c r="D48" s="5">
        <v>8992</v>
      </c>
      <c r="E48" s="6" t="s">
        <v>345</v>
      </c>
      <c r="F48" s="5">
        <v>342</v>
      </c>
      <c r="G48" s="5">
        <v>348</v>
      </c>
      <c r="H48" s="5">
        <v>335</v>
      </c>
      <c r="I48" s="53">
        <v>0</v>
      </c>
      <c r="J48" s="43">
        <v>0</v>
      </c>
      <c r="K48" s="43">
        <v>0</v>
      </c>
      <c r="L48" s="43">
        <v>0</v>
      </c>
      <c r="M48" s="43">
        <v>0</v>
      </c>
      <c r="N48" s="5">
        <f t="shared" si="3"/>
        <v>1025</v>
      </c>
      <c r="O48" s="23">
        <f>AVERAGE(F48:H48)</f>
        <v>341.6666666666667</v>
      </c>
    </row>
    <row r="49" spans="1:15" ht="12.75">
      <c r="A49" s="41">
        <v>25</v>
      </c>
      <c r="B49" s="41">
        <v>31625</v>
      </c>
      <c r="C49" s="52" t="s">
        <v>47</v>
      </c>
      <c r="D49" s="5">
        <v>8044</v>
      </c>
      <c r="E49" s="6" t="s">
        <v>70</v>
      </c>
      <c r="F49" s="5">
        <v>360</v>
      </c>
      <c r="G49" s="5">
        <v>368</v>
      </c>
      <c r="H49" s="5">
        <v>0</v>
      </c>
      <c r="I49" s="53">
        <v>0</v>
      </c>
      <c r="J49" s="43">
        <v>0</v>
      </c>
      <c r="K49" s="43">
        <v>0</v>
      </c>
      <c r="L49" s="43">
        <v>0</v>
      </c>
      <c r="M49" s="43">
        <v>0</v>
      </c>
      <c r="N49" s="5">
        <f t="shared" si="2"/>
        <v>728</v>
      </c>
      <c r="O49" s="23">
        <f>AVERAGE(F49:G49)</f>
        <v>364</v>
      </c>
    </row>
    <row r="50" spans="1:15" ht="12.75">
      <c r="A50" s="41">
        <v>26</v>
      </c>
      <c r="B50" s="41">
        <v>153508</v>
      </c>
      <c r="C50" s="42" t="s">
        <v>328</v>
      </c>
      <c r="D50" s="5">
        <v>8992</v>
      </c>
      <c r="E50" s="6" t="s">
        <v>345</v>
      </c>
      <c r="F50" s="5">
        <v>354</v>
      </c>
      <c r="G50" s="5">
        <v>352</v>
      </c>
      <c r="H50" s="5">
        <v>0</v>
      </c>
      <c r="I50" s="53">
        <v>0</v>
      </c>
      <c r="J50" s="43">
        <v>0</v>
      </c>
      <c r="K50" s="43">
        <v>0</v>
      </c>
      <c r="L50" s="43">
        <v>0</v>
      </c>
      <c r="M50" s="43">
        <v>0</v>
      </c>
      <c r="N50" s="5">
        <f t="shared" si="3"/>
        <v>706</v>
      </c>
      <c r="O50" s="23">
        <f>AVERAGE(F50:G50)</f>
        <v>353</v>
      </c>
    </row>
    <row r="51" spans="1:15" ht="12.75">
      <c r="A51" s="41">
        <v>27</v>
      </c>
      <c r="B51" s="43">
        <v>136157</v>
      </c>
      <c r="C51" s="44" t="s">
        <v>103</v>
      </c>
      <c r="D51" s="5">
        <v>8280</v>
      </c>
      <c r="E51" s="6" t="s">
        <v>115</v>
      </c>
      <c r="F51" s="5">
        <v>355</v>
      </c>
      <c r="G51" s="5">
        <v>0</v>
      </c>
      <c r="H51" s="5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5">
        <f t="shared" si="2"/>
        <v>355</v>
      </c>
      <c r="O51" s="23">
        <f>AVERAGE(F51)</f>
        <v>355</v>
      </c>
    </row>
    <row r="52" spans="1:15" ht="12.75">
      <c r="A52" s="12"/>
      <c r="B52" s="12"/>
      <c r="C52" s="20"/>
      <c r="D52" s="2"/>
      <c r="E52" s="3"/>
      <c r="F52" s="2"/>
      <c r="G52" s="2"/>
      <c r="H52" s="2"/>
      <c r="I52" s="2"/>
      <c r="J52" s="2"/>
      <c r="K52" s="2"/>
      <c r="L52" s="2"/>
      <c r="M52" s="2"/>
      <c r="N52" s="2"/>
      <c r="O52" s="24"/>
    </row>
    <row r="53" spans="1:4" ht="12.75">
      <c r="A53" s="59" t="s">
        <v>358</v>
      </c>
      <c r="B53" s="59"/>
      <c r="C53" s="59"/>
      <c r="D53" s="59"/>
    </row>
    <row r="54" spans="1:15" ht="12.75">
      <c r="A54" s="18" t="s">
        <v>356</v>
      </c>
      <c r="B54" s="18" t="s">
        <v>15</v>
      </c>
      <c r="C54" s="19" t="s">
        <v>16</v>
      </c>
      <c r="D54" s="18" t="s">
        <v>17</v>
      </c>
      <c r="E54" s="19" t="s">
        <v>18</v>
      </c>
      <c r="F54" s="18" t="s">
        <v>346</v>
      </c>
      <c r="G54" s="18" t="s">
        <v>347</v>
      </c>
      <c r="H54" s="18" t="s">
        <v>348</v>
      </c>
      <c r="I54" s="18" t="s">
        <v>349</v>
      </c>
      <c r="J54" s="18" t="s">
        <v>350</v>
      </c>
      <c r="K54" s="18" t="s">
        <v>351</v>
      </c>
      <c r="L54" s="18" t="s">
        <v>352</v>
      </c>
      <c r="M54" s="18" t="s">
        <v>353</v>
      </c>
      <c r="N54" s="18" t="s">
        <v>354</v>
      </c>
      <c r="O54" s="22" t="s">
        <v>355</v>
      </c>
    </row>
    <row r="55" spans="1:15" ht="12.75">
      <c r="A55" s="32">
        <v>1</v>
      </c>
      <c r="B55" s="32">
        <v>159762</v>
      </c>
      <c r="C55" s="48" t="s">
        <v>226</v>
      </c>
      <c r="D55" s="35">
        <v>8765</v>
      </c>
      <c r="E55" s="36" t="s">
        <v>232</v>
      </c>
      <c r="F55" s="35">
        <v>353</v>
      </c>
      <c r="G55" s="35">
        <v>348</v>
      </c>
      <c r="H55" s="35">
        <v>347</v>
      </c>
      <c r="I55" s="35">
        <v>351</v>
      </c>
      <c r="J55" s="35">
        <v>353</v>
      </c>
      <c r="K55" s="35">
        <v>353</v>
      </c>
      <c r="L55" s="35">
        <v>348</v>
      </c>
      <c r="M55" s="35">
        <v>346</v>
      </c>
      <c r="N55" s="35">
        <f aca="true" t="shared" si="6" ref="N55:N85">SUM(F55:M55)</f>
        <v>2799</v>
      </c>
      <c r="O55" s="40">
        <f aca="true" t="shared" si="7" ref="O55:O85">AVERAGE(F55:M55)</f>
        <v>349.875</v>
      </c>
    </row>
    <row r="56" spans="1:15" ht="12.75">
      <c r="A56" s="32">
        <v>2</v>
      </c>
      <c r="B56" s="32">
        <v>62418</v>
      </c>
      <c r="C56" s="47" t="s">
        <v>117</v>
      </c>
      <c r="D56" s="35">
        <v>8290</v>
      </c>
      <c r="E56" s="36" t="s">
        <v>136</v>
      </c>
      <c r="F56" s="35">
        <v>338</v>
      </c>
      <c r="G56" s="35">
        <v>346</v>
      </c>
      <c r="H56" s="35">
        <v>364</v>
      </c>
      <c r="I56" s="35">
        <v>355</v>
      </c>
      <c r="J56" s="35">
        <v>359</v>
      </c>
      <c r="K56" s="35">
        <v>352</v>
      </c>
      <c r="L56" s="35">
        <v>344</v>
      </c>
      <c r="M56" s="35">
        <v>333</v>
      </c>
      <c r="N56" s="35">
        <f t="shared" si="6"/>
        <v>2791</v>
      </c>
      <c r="O56" s="40">
        <f t="shared" si="7"/>
        <v>348.875</v>
      </c>
    </row>
    <row r="57" spans="1:15" ht="12.75">
      <c r="A57" s="32">
        <v>3</v>
      </c>
      <c r="B57" s="37">
        <v>158865</v>
      </c>
      <c r="C57" s="38" t="s">
        <v>203</v>
      </c>
      <c r="D57" s="35">
        <v>8650</v>
      </c>
      <c r="E57" s="36" t="s">
        <v>222</v>
      </c>
      <c r="F57" s="35">
        <v>341</v>
      </c>
      <c r="G57" s="35">
        <v>341</v>
      </c>
      <c r="H57" s="35">
        <v>349</v>
      </c>
      <c r="I57" s="35">
        <v>357</v>
      </c>
      <c r="J57" s="35">
        <v>351</v>
      </c>
      <c r="K57" s="35">
        <v>347</v>
      </c>
      <c r="L57" s="35">
        <v>343</v>
      </c>
      <c r="M57" s="35">
        <v>354</v>
      </c>
      <c r="N57" s="35">
        <f t="shared" si="6"/>
        <v>2783</v>
      </c>
      <c r="O57" s="40">
        <f t="shared" si="7"/>
        <v>347.875</v>
      </c>
    </row>
    <row r="58" spans="1:15" ht="12.75">
      <c r="A58" s="32">
        <v>4</v>
      </c>
      <c r="B58" s="35">
        <v>132870</v>
      </c>
      <c r="C58" s="36" t="s">
        <v>189</v>
      </c>
      <c r="D58" s="35">
        <v>8640</v>
      </c>
      <c r="E58" s="36" t="s">
        <v>192</v>
      </c>
      <c r="F58" s="35">
        <v>343</v>
      </c>
      <c r="G58" s="35">
        <v>332</v>
      </c>
      <c r="H58" s="35">
        <v>349</v>
      </c>
      <c r="I58" s="35">
        <v>342</v>
      </c>
      <c r="J58" s="35">
        <v>346</v>
      </c>
      <c r="K58" s="35">
        <v>360</v>
      </c>
      <c r="L58" s="35">
        <v>348</v>
      </c>
      <c r="M58" s="35">
        <v>352</v>
      </c>
      <c r="N58" s="35">
        <f t="shared" si="6"/>
        <v>2772</v>
      </c>
      <c r="O58" s="40">
        <f t="shared" si="7"/>
        <v>346.5</v>
      </c>
    </row>
    <row r="59" spans="1:15" ht="12.75">
      <c r="A59" s="32">
        <v>5</v>
      </c>
      <c r="B59" s="35">
        <v>163709</v>
      </c>
      <c r="C59" s="36" t="s">
        <v>178</v>
      </c>
      <c r="D59" s="35">
        <v>8600</v>
      </c>
      <c r="E59" s="36" t="s">
        <v>342</v>
      </c>
      <c r="F59" s="35">
        <v>349</v>
      </c>
      <c r="G59" s="35">
        <v>341</v>
      </c>
      <c r="H59" s="35">
        <v>347</v>
      </c>
      <c r="I59" s="35">
        <v>343</v>
      </c>
      <c r="J59" s="35">
        <v>335</v>
      </c>
      <c r="K59" s="35">
        <v>349</v>
      </c>
      <c r="L59" s="35">
        <v>345</v>
      </c>
      <c r="M59" s="35">
        <v>344</v>
      </c>
      <c r="N59" s="35">
        <f t="shared" si="6"/>
        <v>2753</v>
      </c>
      <c r="O59" s="40">
        <f t="shared" si="7"/>
        <v>344.125</v>
      </c>
    </row>
    <row r="60" spans="1:15" ht="12.75">
      <c r="A60" s="32">
        <v>6</v>
      </c>
      <c r="B60" s="32">
        <v>133965</v>
      </c>
      <c r="C60" s="48" t="s">
        <v>194</v>
      </c>
      <c r="D60" s="35">
        <v>8650</v>
      </c>
      <c r="E60" s="36" t="s">
        <v>222</v>
      </c>
      <c r="F60" s="35">
        <v>341</v>
      </c>
      <c r="G60" s="35">
        <v>338</v>
      </c>
      <c r="H60" s="35">
        <v>353</v>
      </c>
      <c r="I60" s="35">
        <v>350</v>
      </c>
      <c r="J60" s="35">
        <v>348</v>
      </c>
      <c r="K60" s="35">
        <v>336</v>
      </c>
      <c r="L60" s="35">
        <v>343</v>
      </c>
      <c r="M60" s="35">
        <v>344</v>
      </c>
      <c r="N60" s="35">
        <f t="shared" si="6"/>
        <v>2753</v>
      </c>
      <c r="O60" s="40">
        <f t="shared" si="7"/>
        <v>344.125</v>
      </c>
    </row>
    <row r="61" spans="1:15" ht="12.75">
      <c r="A61" s="32">
        <v>7</v>
      </c>
      <c r="B61" s="35">
        <v>164693</v>
      </c>
      <c r="C61" s="36" t="s">
        <v>179</v>
      </c>
      <c r="D61" s="35">
        <v>8600</v>
      </c>
      <c r="E61" s="36" t="s">
        <v>342</v>
      </c>
      <c r="F61" s="35">
        <v>336</v>
      </c>
      <c r="G61" s="35">
        <v>348</v>
      </c>
      <c r="H61" s="35">
        <v>339</v>
      </c>
      <c r="I61" s="35">
        <v>338</v>
      </c>
      <c r="J61" s="35">
        <v>329</v>
      </c>
      <c r="K61" s="35">
        <v>345</v>
      </c>
      <c r="L61" s="35">
        <v>317</v>
      </c>
      <c r="M61" s="35">
        <v>334</v>
      </c>
      <c r="N61" s="35">
        <f t="shared" si="6"/>
        <v>2686</v>
      </c>
      <c r="O61" s="40">
        <f t="shared" si="7"/>
        <v>335.75</v>
      </c>
    </row>
    <row r="62" spans="1:15" ht="12.75">
      <c r="A62" s="32">
        <v>8</v>
      </c>
      <c r="B62" s="32">
        <v>162645</v>
      </c>
      <c r="C62" s="47" t="s">
        <v>317</v>
      </c>
      <c r="D62" s="35">
        <v>8983</v>
      </c>
      <c r="E62" s="36" t="s">
        <v>344</v>
      </c>
      <c r="F62" s="35">
        <v>328</v>
      </c>
      <c r="G62" s="35">
        <v>325</v>
      </c>
      <c r="H62" s="35">
        <v>333</v>
      </c>
      <c r="I62" s="35">
        <v>328</v>
      </c>
      <c r="J62" s="35">
        <v>335</v>
      </c>
      <c r="K62" s="35">
        <v>333</v>
      </c>
      <c r="L62" s="35">
        <v>341</v>
      </c>
      <c r="M62" s="35">
        <v>355</v>
      </c>
      <c r="N62" s="35">
        <f t="shared" si="6"/>
        <v>2678</v>
      </c>
      <c r="O62" s="40">
        <f t="shared" si="7"/>
        <v>334.75</v>
      </c>
    </row>
    <row r="63" spans="1:15" ht="12.75">
      <c r="A63" s="32">
        <v>9</v>
      </c>
      <c r="B63" s="32">
        <v>148375</v>
      </c>
      <c r="C63" s="48" t="s">
        <v>197</v>
      </c>
      <c r="D63" s="35">
        <v>8650</v>
      </c>
      <c r="E63" s="36" t="s">
        <v>222</v>
      </c>
      <c r="F63" s="35">
        <v>337</v>
      </c>
      <c r="G63" s="35">
        <v>328</v>
      </c>
      <c r="H63" s="35">
        <v>330</v>
      </c>
      <c r="I63" s="35">
        <v>330</v>
      </c>
      <c r="J63" s="35">
        <v>347</v>
      </c>
      <c r="K63" s="35">
        <v>323</v>
      </c>
      <c r="L63" s="35">
        <v>329</v>
      </c>
      <c r="M63" s="35">
        <v>332</v>
      </c>
      <c r="N63" s="35">
        <f t="shared" si="6"/>
        <v>2656</v>
      </c>
      <c r="O63" s="40">
        <f t="shared" si="7"/>
        <v>332</v>
      </c>
    </row>
    <row r="64" spans="1:15" ht="12.75">
      <c r="A64" s="32">
        <v>10</v>
      </c>
      <c r="B64" s="32">
        <v>115014</v>
      </c>
      <c r="C64" s="47" t="s">
        <v>122</v>
      </c>
      <c r="D64" s="35">
        <v>8290</v>
      </c>
      <c r="E64" s="36" t="s">
        <v>136</v>
      </c>
      <c r="F64" s="35">
        <v>318</v>
      </c>
      <c r="G64" s="35">
        <v>341</v>
      </c>
      <c r="H64" s="35">
        <v>325</v>
      </c>
      <c r="I64" s="35">
        <v>329</v>
      </c>
      <c r="J64" s="35">
        <v>328</v>
      </c>
      <c r="K64" s="35">
        <v>325</v>
      </c>
      <c r="L64" s="35">
        <v>340</v>
      </c>
      <c r="M64" s="35">
        <v>342</v>
      </c>
      <c r="N64" s="35">
        <f t="shared" si="6"/>
        <v>2648</v>
      </c>
      <c r="O64" s="40">
        <f t="shared" si="7"/>
        <v>331</v>
      </c>
    </row>
    <row r="65" spans="1:15" ht="12.75">
      <c r="A65" s="32">
        <v>11</v>
      </c>
      <c r="B65" s="32">
        <v>164433</v>
      </c>
      <c r="C65" s="48" t="s">
        <v>228</v>
      </c>
      <c r="D65" s="35">
        <v>8765</v>
      </c>
      <c r="E65" s="36" t="s">
        <v>232</v>
      </c>
      <c r="F65" s="35">
        <v>313</v>
      </c>
      <c r="G65" s="35">
        <v>337</v>
      </c>
      <c r="H65" s="35">
        <v>320</v>
      </c>
      <c r="I65" s="35">
        <v>347</v>
      </c>
      <c r="J65" s="35">
        <v>339</v>
      </c>
      <c r="K65" s="35">
        <v>346</v>
      </c>
      <c r="L65" s="35">
        <v>329</v>
      </c>
      <c r="M65" s="35">
        <v>315</v>
      </c>
      <c r="N65" s="35">
        <f t="shared" si="6"/>
        <v>2646</v>
      </c>
      <c r="O65" s="40">
        <f t="shared" si="7"/>
        <v>330.75</v>
      </c>
    </row>
    <row r="66" spans="1:15" ht="12.75">
      <c r="A66" s="32">
        <v>12</v>
      </c>
      <c r="B66" s="32">
        <v>101294</v>
      </c>
      <c r="C66" s="47" t="s">
        <v>301</v>
      </c>
      <c r="D66" s="35">
        <v>8900</v>
      </c>
      <c r="E66" s="36" t="s">
        <v>343</v>
      </c>
      <c r="F66" s="35">
        <v>335</v>
      </c>
      <c r="G66" s="35">
        <v>337</v>
      </c>
      <c r="H66" s="35">
        <v>314</v>
      </c>
      <c r="I66" s="35">
        <v>332</v>
      </c>
      <c r="J66" s="35">
        <v>329</v>
      </c>
      <c r="K66" s="35">
        <v>321</v>
      </c>
      <c r="L66" s="35">
        <v>342</v>
      </c>
      <c r="M66" s="35">
        <v>336</v>
      </c>
      <c r="N66" s="35">
        <f t="shared" si="6"/>
        <v>2646</v>
      </c>
      <c r="O66" s="40">
        <f t="shared" si="7"/>
        <v>330.75</v>
      </c>
    </row>
    <row r="67" spans="1:15" ht="12.75">
      <c r="A67" s="32">
        <v>13</v>
      </c>
      <c r="B67" s="32">
        <v>63721</v>
      </c>
      <c r="C67" s="48" t="s">
        <v>152</v>
      </c>
      <c r="D67" s="35">
        <v>8400</v>
      </c>
      <c r="E67" s="36" t="s">
        <v>174</v>
      </c>
      <c r="F67" s="35">
        <v>340</v>
      </c>
      <c r="G67" s="35">
        <v>344</v>
      </c>
      <c r="H67" s="35">
        <v>327</v>
      </c>
      <c r="I67" s="35">
        <v>327</v>
      </c>
      <c r="J67" s="35">
        <v>343</v>
      </c>
      <c r="K67" s="35">
        <v>326</v>
      </c>
      <c r="L67" s="35">
        <v>320</v>
      </c>
      <c r="M67" s="35">
        <v>314</v>
      </c>
      <c r="N67" s="35">
        <f t="shared" si="6"/>
        <v>2641</v>
      </c>
      <c r="O67" s="40">
        <f t="shared" si="7"/>
        <v>330.125</v>
      </c>
    </row>
    <row r="68" spans="1:15" ht="12.75">
      <c r="A68" s="32">
        <v>14</v>
      </c>
      <c r="B68" s="32">
        <v>132820</v>
      </c>
      <c r="C68" s="48" t="s">
        <v>181</v>
      </c>
      <c r="D68" s="35">
        <v>8630</v>
      </c>
      <c r="E68" s="36" t="s">
        <v>187</v>
      </c>
      <c r="F68" s="35">
        <v>337</v>
      </c>
      <c r="G68" s="35">
        <v>339</v>
      </c>
      <c r="H68" s="35">
        <v>326</v>
      </c>
      <c r="I68" s="35">
        <v>313</v>
      </c>
      <c r="J68" s="35">
        <v>320</v>
      </c>
      <c r="K68" s="35">
        <v>326</v>
      </c>
      <c r="L68" s="35">
        <v>329</v>
      </c>
      <c r="M68" s="35">
        <v>329</v>
      </c>
      <c r="N68" s="35">
        <f t="shared" si="6"/>
        <v>2619</v>
      </c>
      <c r="O68" s="40">
        <f t="shared" si="7"/>
        <v>327.375</v>
      </c>
    </row>
    <row r="69" spans="1:15" ht="12.75">
      <c r="A69" s="32">
        <v>15</v>
      </c>
      <c r="B69" s="35">
        <v>75256</v>
      </c>
      <c r="C69" s="36" t="s">
        <v>215</v>
      </c>
      <c r="D69" s="35">
        <v>8680</v>
      </c>
      <c r="E69" s="36" t="s">
        <v>221</v>
      </c>
      <c r="F69" s="35">
        <v>336</v>
      </c>
      <c r="G69" s="35">
        <v>325</v>
      </c>
      <c r="H69" s="35">
        <v>324</v>
      </c>
      <c r="I69" s="35">
        <v>317</v>
      </c>
      <c r="J69" s="35">
        <v>323</v>
      </c>
      <c r="K69" s="35">
        <v>327</v>
      </c>
      <c r="L69" s="35">
        <v>317</v>
      </c>
      <c r="M69" s="35">
        <v>339</v>
      </c>
      <c r="N69" s="35">
        <f t="shared" si="6"/>
        <v>2608</v>
      </c>
      <c r="O69" s="40">
        <f t="shared" si="7"/>
        <v>326</v>
      </c>
    </row>
    <row r="70" spans="1:15" ht="12.75">
      <c r="A70" s="32">
        <v>16</v>
      </c>
      <c r="B70" s="37">
        <v>155205</v>
      </c>
      <c r="C70" s="38" t="s">
        <v>202</v>
      </c>
      <c r="D70" s="35">
        <v>8650</v>
      </c>
      <c r="E70" s="36" t="s">
        <v>222</v>
      </c>
      <c r="F70" s="35">
        <v>339</v>
      </c>
      <c r="G70" s="35">
        <v>303</v>
      </c>
      <c r="H70" s="35">
        <v>319</v>
      </c>
      <c r="I70" s="35">
        <v>313</v>
      </c>
      <c r="J70" s="35">
        <v>343</v>
      </c>
      <c r="K70" s="35">
        <v>327</v>
      </c>
      <c r="L70" s="35">
        <v>335</v>
      </c>
      <c r="M70" s="35">
        <v>323</v>
      </c>
      <c r="N70" s="35">
        <f t="shared" si="6"/>
        <v>2602</v>
      </c>
      <c r="O70" s="40">
        <f t="shared" si="7"/>
        <v>325.25</v>
      </c>
    </row>
    <row r="71" spans="1:15" ht="12.75">
      <c r="A71" s="32">
        <v>17</v>
      </c>
      <c r="B71" s="32">
        <v>159220</v>
      </c>
      <c r="C71" s="47" t="s">
        <v>183</v>
      </c>
      <c r="D71" s="35">
        <v>8630</v>
      </c>
      <c r="E71" s="36" t="s">
        <v>187</v>
      </c>
      <c r="F71" s="35">
        <v>330</v>
      </c>
      <c r="G71" s="35">
        <v>326</v>
      </c>
      <c r="H71" s="35">
        <v>339</v>
      </c>
      <c r="I71" s="35">
        <v>328</v>
      </c>
      <c r="J71" s="35">
        <v>287</v>
      </c>
      <c r="K71" s="35">
        <v>316</v>
      </c>
      <c r="L71" s="35">
        <v>331</v>
      </c>
      <c r="M71" s="35">
        <v>340</v>
      </c>
      <c r="N71" s="35">
        <f t="shared" si="6"/>
        <v>2597</v>
      </c>
      <c r="O71" s="40">
        <f t="shared" si="7"/>
        <v>324.625</v>
      </c>
    </row>
    <row r="72" spans="1:15" ht="12.75">
      <c r="A72" s="32">
        <v>18</v>
      </c>
      <c r="B72" s="37">
        <v>87817</v>
      </c>
      <c r="C72" s="38" t="s">
        <v>257</v>
      </c>
      <c r="D72" s="35">
        <v>8820</v>
      </c>
      <c r="E72" s="36" t="s">
        <v>269</v>
      </c>
      <c r="F72" s="35">
        <v>315</v>
      </c>
      <c r="G72" s="35">
        <v>309</v>
      </c>
      <c r="H72" s="35">
        <v>321</v>
      </c>
      <c r="I72" s="35">
        <v>346</v>
      </c>
      <c r="J72" s="35">
        <v>323</v>
      </c>
      <c r="K72" s="35">
        <v>320</v>
      </c>
      <c r="L72" s="35">
        <v>320</v>
      </c>
      <c r="M72" s="35">
        <v>343</v>
      </c>
      <c r="N72" s="35">
        <f t="shared" si="6"/>
        <v>2597</v>
      </c>
      <c r="O72" s="40">
        <f t="shared" si="7"/>
        <v>324.625</v>
      </c>
    </row>
    <row r="73" spans="1:15" ht="12.75">
      <c r="A73" s="32">
        <v>19</v>
      </c>
      <c r="B73" s="35">
        <v>23817</v>
      </c>
      <c r="C73" s="36" t="s">
        <v>188</v>
      </c>
      <c r="D73" s="35">
        <v>8640</v>
      </c>
      <c r="E73" s="36" t="s">
        <v>192</v>
      </c>
      <c r="F73" s="35">
        <v>336</v>
      </c>
      <c r="G73" s="35">
        <v>335</v>
      </c>
      <c r="H73" s="35">
        <v>328</v>
      </c>
      <c r="I73" s="35">
        <v>302</v>
      </c>
      <c r="J73" s="35">
        <v>325</v>
      </c>
      <c r="K73" s="35">
        <v>330</v>
      </c>
      <c r="L73" s="35">
        <v>322</v>
      </c>
      <c r="M73" s="35">
        <v>315</v>
      </c>
      <c r="N73" s="35">
        <f t="shared" si="6"/>
        <v>2593</v>
      </c>
      <c r="O73" s="40">
        <f t="shared" si="7"/>
        <v>324.125</v>
      </c>
    </row>
    <row r="74" spans="1:15" ht="12.75">
      <c r="A74" s="32">
        <v>20</v>
      </c>
      <c r="B74" s="37">
        <v>127431</v>
      </c>
      <c r="C74" s="38" t="s">
        <v>245</v>
      </c>
      <c r="D74" s="35">
        <v>8818</v>
      </c>
      <c r="E74" s="36" t="s">
        <v>255</v>
      </c>
      <c r="F74" s="35">
        <v>332</v>
      </c>
      <c r="G74" s="35">
        <v>322</v>
      </c>
      <c r="H74" s="35">
        <v>326</v>
      </c>
      <c r="I74" s="49">
        <v>320</v>
      </c>
      <c r="J74" s="35">
        <v>330</v>
      </c>
      <c r="K74" s="35">
        <v>305</v>
      </c>
      <c r="L74" s="35">
        <v>319</v>
      </c>
      <c r="M74" s="35">
        <v>331</v>
      </c>
      <c r="N74" s="35">
        <f t="shared" si="6"/>
        <v>2585</v>
      </c>
      <c r="O74" s="40">
        <f t="shared" si="7"/>
        <v>323.125</v>
      </c>
    </row>
    <row r="75" spans="1:15" ht="12.75">
      <c r="A75" s="32">
        <v>21</v>
      </c>
      <c r="B75" s="37">
        <v>43139</v>
      </c>
      <c r="C75" s="38" t="s">
        <v>167</v>
      </c>
      <c r="D75" s="35">
        <v>8500</v>
      </c>
      <c r="E75" s="36" t="s">
        <v>173</v>
      </c>
      <c r="F75" s="35">
        <v>296</v>
      </c>
      <c r="G75" s="35">
        <v>326</v>
      </c>
      <c r="H75" s="35">
        <v>340</v>
      </c>
      <c r="I75" s="35">
        <v>322</v>
      </c>
      <c r="J75" s="35">
        <v>315</v>
      </c>
      <c r="K75" s="35">
        <v>321</v>
      </c>
      <c r="L75" s="35">
        <v>317</v>
      </c>
      <c r="M75" s="35">
        <v>335</v>
      </c>
      <c r="N75" s="35">
        <f t="shared" si="6"/>
        <v>2572</v>
      </c>
      <c r="O75" s="40">
        <f t="shared" si="7"/>
        <v>321.5</v>
      </c>
    </row>
    <row r="76" spans="1:15" ht="12.75">
      <c r="A76" s="32">
        <v>22</v>
      </c>
      <c r="B76" s="32">
        <v>156410</v>
      </c>
      <c r="C76" s="47" t="s">
        <v>314</v>
      </c>
      <c r="D76" s="35">
        <v>8983</v>
      </c>
      <c r="E76" s="36" t="s">
        <v>344</v>
      </c>
      <c r="F76" s="35">
        <v>322</v>
      </c>
      <c r="G76" s="35">
        <v>340</v>
      </c>
      <c r="H76" s="35">
        <v>332</v>
      </c>
      <c r="I76" s="35">
        <v>322</v>
      </c>
      <c r="J76" s="35">
        <v>330</v>
      </c>
      <c r="K76" s="35">
        <v>309</v>
      </c>
      <c r="L76" s="35">
        <v>295</v>
      </c>
      <c r="M76" s="35">
        <v>316</v>
      </c>
      <c r="N76" s="35">
        <f t="shared" si="6"/>
        <v>2566</v>
      </c>
      <c r="O76" s="40">
        <f t="shared" si="7"/>
        <v>320.75</v>
      </c>
    </row>
    <row r="77" spans="1:15" ht="12.75">
      <c r="A77" s="32">
        <v>23</v>
      </c>
      <c r="B77" s="32">
        <v>80731</v>
      </c>
      <c r="C77" s="48" t="s">
        <v>321</v>
      </c>
      <c r="D77" s="35">
        <v>8992</v>
      </c>
      <c r="E77" s="36" t="s">
        <v>345</v>
      </c>
      <c r="F77" s="35">
        <v>323</v>
      </c>
      <c r="G77" s="35">
        <v>327</v>
      </c>
      <c r="H77" s="35">
        <v>330</v>
      </c>
      <c r="I77" s="49">
        <v>328</v>
      </c>
      <c r="J77" s="35">
        <v>313</v>
      </c>
      <c r="K77" s="35">
        <v>314</v>
      </c>
      <c r="L77" s="35">
        <v>321</v>
      </c>
      <c r="M77" s="35">
        <v>298</v>
      </c>
      <c r="N77" s="35">
        <f t="shared" si="6"/>
        <v>2554</v>
      </c>
      <c r="O77" s="40">
        <f t="shared" si="7"/>
        <v>319.25</v>
      </c>
    </row>
    <row r="78" spans="1:15" ht="12.75">
      <c r="A78" s="32">
        <v>24</v>
      </c>
      <c r="B78" s="32">
        <v>155480</v>
      </c>
      <c r="C78" s="48" t="s">
        <v>9</v>
      </c>
      <c r="D78" s="35">
        <v>8004</v>
      </c>
      <c r="E78" s="36" t="s">
        <v>19</v>
      </c>
      <c r="F78" s="35">
        <v>326</v>
      </c>
      <c r="G78" s="35">
        <v>326</v>
      </c>
      <c r="H78" s="35">
        <v>304</v>
      </c>
      <c r="I78" s="35">
        <v>313</v>
      </c>
      <c r="J78" s="35">
        <v>313</v>
      </c>
      <c r="K78" s="35">
        <v>322</v>
      </c>
      <c r="L78" s="35">
        <v>325</v>
      </c>
      <c r="M78" s="35">
        <v>325</v>
      </c>
      <c r="N78" s="35">
        <f t="shared" si="6"/>
        <v>2554</v>
      </c>
      <c r="O78" s="40">
        <f t="shared" si="7"/>
        <v>319.25</v>
      </c>
    </row>
    <row r="79" spans="1:15" ht="12.75">
      <c r="A79" s="32">
        <v>25</v>
      </c>
      <c r="B79" s="35">
        <v>55308</v>
      </c>
      <c r="C79" s="36" t="s">
        <v>176</v>
      </c>
      <c r="D79" s="35">
        <v>8600</v>
      </c>
      <c r="E79" s="36" t="s">
        <v>342</v>
      </c>
      <c r="F79" s="35">
        <v>325</v>
      </c>
      <c r="G79" s="35">
        <v>286</v>
      </c>
      <c r="H79" s="35">
        <v>317</v>
      </c>
      <c r="I79" s="35">
        <v>295</v>
      </c>
      <c r="J79" s="35">
        <v>299</v>
      </c>
      <c r="K79" s="35">
        <v>312</v>
      </c>
      <c r="L79" s="35">
        <v>275</v>
      </c>
      <c r="M79" s="35">
        <v>316</v>
      </c>
      <c r="N79" s="35">
        <f t="shared" si="6"/>
        <v>2425</v>
      </c>
      <c r="O79" s="40">
        <f t="shared" si="7"/>
        <v>303.125</v>
      </c>
    </row>
    <row r="80" spans="1:15" ht="12.75">
      <c r="A80" s="32">
        <v>26</v>
      </c>
      <c r="B80" s="32">
        <v>128935</v>
      </c>
      <c r="C80" s="47" t="s">
        <v>246</v>
      </c>
      <c r="D80" s="35">
        <v>8818</v>
      </c>
      <c r="E80" s="36" t="s">
        <v>255</v>
      </c>
      <c r="F80" s="35">
        <v>304</v>
      </c>
      <c r="G80" s="35">
        <v>316</v>
      </c>
      <c r="H80" s="35">
        <v>320</v>
      </c>
      <c r="I80" s="49">
        <v>302</v>
      </c>
      <c r="J80" s="35">
        <v>288</v>
      </c>
      <c r="K80" s="35">
        <v>283</v>
      </c>
      <c r="L80" s="35">
        <v>289</v>
      </c>
      <c r="M80" s="35">
        <v>262</v>
      </c>
      <c r="N80" s="35">
        <f t="shared" si="6"/>
        <v>2364</v>
      </c>
      <c r="O80" s="40">
        <f t="shared" si="7"/>
        <v>295.5</v>
      </c>
    </row>
    <row r="81" spans="1:15" ht="12.75">
      <c r="A81" s="32">
        <v>27</v>
      </c>
      <c r="B81" s="32">
        <v>54040</v>
      </c>
      <c r="C81" s="48" t="s">
        <v>150</v>
      </c>
      <c r="D81" s="35">
        <v>8400</v>
      </c>
      <c r="E81" s="36" t="s">
        <v>174</v>
      </c>
      <c r="F81" s="35">
        <v>289</v>
      </c>
      <c r="G81" s="35">
        <v>316</v>
      </c>
      <c r="H81" s="35">
        <v>268</v>
      </c>
      <c r="I81" s="35">
        <v>283</v>
      </c>
      <c r="J81" s="35">
        <v>324</v>
      </c>
      <c r="K81" s="35">
        <v>306</v>
      </c>
      <c r="L81" s="35">
        <v>295</v>
      </c>
      <c r="M81" s="35">
        <v>282</v>
      </c>
      <c r="N81" s="35">
        <f t="shared" si="6"/>
        <v>2363</v>
      </c>
      <c r="O81" s="40">
        <f t="shared" si="7"/>
        <v>295.375</v>
      </c>
    </row>
    <row r="82" spans="1:15" ht="12.75">
      <c r="A82" s="41">
        <v>28</v>
      </c>
      <c r="B82" s="41">
        <v>119754</v>
      </c>
      <c r="C82" s="42" t="s">
        <v>155</v>
      </c>
      <c r="D82" s="5">
        <v>8400</v>
      </c>
      <c r="E82" s="6" t="s">
        <v>174</v>
      </c>
      <c r="F82" s="5">
        <v>322</v>
      </c>
      <c r="G82" s="5">
        <v>343</v>
      </c>
      <c r="H82" s="5">
        <v>301</v>
      </c>
      <c r="I82" s="5">
        <v>321</v>
      </c>
      <c r="J82" s="5">
        <v>331</v>
      </c>
      <c r="K82" s="5">
        <v>318</v>
      </c>
      <c r="L82" s="43">
        <v>0</v>
      </c>
      <c r="M82" s="5">
        <v>327</v>
      </c>
      <c r="N82" s="5">
        <f t="shared" si="6"/>
        <v>2263</v>
      </c>
      <c r="O82" s="23">
        <f>AVERAGE(F82:K82,M82)</f>
        <v>323.2857142857143</v>
      </c>
    </row>
    <row r="83" spans="1:15" ht="12.75">
      <c r="A83" s="41">
        <v>29</v>
      </c>
      <c r="B83" s="41">
        <v>104023</v>
      </c>
      <c r="C83" s="52" t="s">
        <v>49</v>
      </c>
      <c r="D83" s="5">
        <v>8044</v>
      </c>
      <c r="E83" s="6" t="s">
        <v>70</v>
      </c>
      <c r="F83" s="5">
        <v>327</v>
      </c>
      <c r="G83" s="5">
        <v>318</v>
      </c>
      <c r="H83" s="5">
        <v>326</v>
      </c>
      <c r="I83" s="5">
        <v>287</v>
      </c>
      <c r="J83" s="43">
        <v>0</v>
      </c>
      <c r="K83" s="43">
        <v>0</v>
      </c>
      <c r="L83" s="43">
        <v>0</v>
      </c>
      <c r="M83" s="43">
        <v>0</v>
      </c>
      <c r="N83" s="5">
        <f t="shared" si="6"/>
        <v>1258</v>
      </c>
      <c r="O83" s="23">
        <f>AVERAGE(F83:I83)</f>
        <v>314.5</v>
      </c>
    </row>
    <row r="84" spans="1:15" ht="12.75">
      <c r="A84" s="41">
        <v>30</v>
      </c>
      <c r="B84" s="45">
        <v>127422</v>
      </c>
      <c r="C84" s="46" t="s">
        <v>244</v>
      </c>
      <c r="D84" s="5">
        <v>8818</v>
      </c>
      <c r="E84" s="6" t="s">
        <v>255</v>
      </c>
      <c r="F84" s="5">
        <v>0</v>
      </c>
      <c r="G84" s="5">
        <v>312</v>
      </c>
      <c r="H84" s="5">
        <v>322</v>
      </c>
      <c r="I84" s="30">
        <v>310</v>
      </c>
      <c r="J84" s="43">
        <v>0</v>
      </c>
      <c r="K84" s="43">
        <v>0</v>
      </c>
      <c r="L84" s="43">
        <v>0</v>
      </c>
      <c r="M84" s="43">
        <v>0</v>
      </c>
      <c r="N84" s="5">
        <f t="shared" si="6"/>
        <v>944</v>
      </c>
      <c r="O84" s="23">
        <f>AVERAGE(G84:I84)</f>
        <v>314.6666666666667</v>
      </c>
    </row>
    <row r="85" spans="1:15" ht="12.75">
      <c r="A85" s="41">
        <v>31</v>
      </c>
      <c r="B85" s="41">
        <v>69214</v>
      </c>
      <c r="C85" s="52" t="s">
        <v>153</v>
      </c>
      <c r="D85" s="5">
        <v>8400</v>
      </c>
      <c r="E85" s="6" t="s">
        <v>174</v>
      </c>
      <c r="F85" s="5">
        <v>304</v>
      </c>
      <c r="G85" s="5">
        <v>0</v>
      </c>
      <c r="H85" s="5">
        <v>0</v>
      </c>
      <c r="I85" s="5">
        <v>295</v>
      </c>
      <c r="J85" s="5">
        <v>295</v>
      </c>
      <c r="K85" s="43">
        <v>0</v>
      </c>
      <c r="L85" s="43">
        <v>0</v>
      </c>
      <c r="M85" s="43">
        <v>0</v>
      </c>
      <c r="N85" s="5">
        <f t="shared" si="6"/>
        <v>894</v>
      </c>
      <c r="O85" s="23">
        <f>AVERAGE(F85,I85:J85)</f>
        <v>298</v>
      </c>
    </row>
    <row r="86" spans="1:15" ht="12.75">
      <c r="A86" s="12"/>
      <c r="B86" s="12"/>
      <c r="C86" s="9"/>
      <c r="D86" s="2"/>
      <c r="E86" s="3"/>
      <c r="F86" s="2"/>
      <c r="G86" s="2"/>
      <c r="H86" s="2"/>
      <c r="I86" s="2"/>
      <c r="J86" s="2"/>
      <c r="K86" s="2"/>
      <c r="L86" s="2"/>
      <c r="M86" s="2"/>
      <c r="N86" s="2"/>
      <c r="O86" s="24"/>
    </row>
    <row r="87" spans="1:4" ht="12.75">
      <c r="A87" s="59" t="s">
        <v>359</v>
      </c>
      <c r="B87" s="59"/>
      <c r="C87" s="59"/>
      <c r="D87" s="59"/>
    </row>
    <row r="88" spans="1:15" ht="12.75">
      <c r="A88" s="18" t="s">
        <v>356</v>
      </c>
      <c r="B88" s="18" t="s">
        <v>15</v>
      </c>
      <c r="C88" s="19" t="s">
        <v>16</v>
      </c>
      <c r="D88" s="18" t="s">
        <v>17</v>
      </c>
      <c r="E88" s="19" t="s">
        <v>18</v>
      </c>
      <c r="F88" s="18" t="s">
        <v>346</v>
      </c>
      <c r="G88" s="18" t="s">
        <v>347</v>
      </c>
      <c r="H88" s="18" t="s">
        <v>348</v>
      </c>
      <c r="I88" s="18" t="s">
        <v>349</v>
      </c>
      <c r="J88" s="18" t="s">
        <v>350</v>
      </c>
      <c r="K88" s="18" t="s">
        <v>351</v>
      </c>
      <c r="L88" s="18" t="s">
        <v>352</v>
      </c>
      <c r="M88" s="18" t="s">
        <v>353</v>
      </c>
      <c r="N88" s="18" t="s">
        <v>354</v>
      </c>
      <c r="O88" s="22" t="s">
        <v>355</v>
      </c>
    </row>
    <row r="89" spans="1:15" ht="12.75">
      <c r="A89" s="33">
        <v>1</v>
      </c>
      <c r="B89" s="32">
        <v>162899</v>
      </c>
      <c r="C89" s="47" t="s">
        <v>168</v>
      </c>
      <c r="D89" s="35">
        <v>8500</v>
      </c>
      <c r="E89" s="36" t="s">
        <v>173</v>
      </c>
      <c r="F89" s="35">
        <v>355</v>
      </c>
      <c r="G89" s="35">
        <v>375</v>
      </c>
      <c r="H89" s="35">
        <v>358</v>
      </c>
      <c r="I89" s="35">
        <v>352</v>
      </c>
      <c r="J89" s="35">
        <v>354</v>
      </c>
      <c r="K89" s="35">
        <v>343</v>
      </c>
      <c r="L89" s="35">
        <v>364</v>
      </c>
      <c r="M89" s="35">
        <v>355</v>
      </c>
      <c r="N89" s="35">
        <f aca="true" t="shared" si="8" ref="N89:N103">SUM(F89:M89)</f>
        <v>2856</v>
      </c>
      <c r="O89" s="40">
        <f aca="true" t="shared" si="9" ref="O89:O99">AVERAGE(F89:M89)</f>
        <v>357</v>
      </c>
    </row>
    <row r="90" spans="1:15" ht="12.75">
      <c r="A90" s="33">
        <v>2</v>
      </c>
      <c r="B90" s="32">
        <v>142220</v>
      </c>
      <c r="C90" s="48" t="s">
        <v>196</v>
      </c>
      <c r="D90" s="35">
        <v>8650</v>
      </c>
      <c r="E90" s="36" t="s">
        <v>222</v>
      </c>
      <c r="F90" s="35">
        <v>340</v>
      </c>
      <c r="G90" s="35">
        <v>320</v>
      </c>
      <c r="H90" s="35">
        <v>343</v>
      </c>
      <c r="I90" s="35">
        <v>339</v>
      </c>
      <c r="J90" s="35">
        <v>337</v>
      </c>
      <c r="K90" s="35">
        <v>348</v>
      </c>
      <c r="L90" s="35">
        <v>348</v>
      </c>
      <c r="M90" s="35">
        <v>362</v>
      </c>
      <c r="N90" s="35">
        <f t="shared" si="8"/>
        <v>2737</v>
      </c>
      <c r="O90" s="40">
        <f t="shared" si="9"/>
        <v>342.125</v>
      </c>
    </row>
    <row r="91" spans="1:15" ht="12.75">
      <c r="A91" s="33">
        <v>3</v>
      </c>
      <c r="B91" s="32">
        <v>140859</v>
      </c>
      <c r="C91" s="48" t="s">
        <v>182</v>
      </c>
      <c r="D91" s="35">
        <v>8630</v>
      </c>
      <c r="E91" s="36" t="s">
        <v>187</v>
      </c>
      <c r="F91" s="35">
        <v>329</v>
      </c>
      <c r="G91" s="35">
        <v>349</v>
      </c>
      <c r="H91" s="35">
        <v>347</v>
      </c>
      <c r="I91" s="35">
        <v>343</v>
      </c>
      <c r="J91" s="35">
        <v>340</v>
      </c>
      <c r="K91" s="35">
        <v>352</v>
      </c>
      <c r="L91" s="35">
        <v>336</v>
      </c>
      <c r="M91" s="35">
        <v>316</v>
      </c>
      <c r="N91" s="35">
        <f t="shared" si="8"/>
        <v>2712</v>
      </c>
      <c r="O91" s="40">
        <f>AVERAGE(F91:M91)</f>
        <v>339</v>
      </c>
    </row>
    <row r="92" spans="1:15" ht="12.75">
      <c r="A92" s="33">
        <v>4</v>
      </c>
      <c r="B92" s="32">
        <v>133365</v>
      </c>
      <c r="C92" s="48" t="s">
        <v>156</v>
      </c>
      <c r="D92" s="35">
        <v>8400</v>
      </c>
      <c r="E92" s="36" t="s">
        <v>174</v>
      </c>
      <c r="F92" s="35">
        <v>319</v>
      </c>
      <c r="G92" s="35">
        <v>304</v>
      </c>
      <c r="H92" s="35">
        <v>312</v>
      </c>
      <c r="I92" s="35">
        <v>326</v>
      </c>
      <c r="J92" s="35">
        <v>317</v>
      </c>
      <c r="K92" s="35">
        <v>323</v>
      </c>
      <c r="L92" s="35">
        <v>337</v>
      </c>
      <c r="M92" s="35">
        <v>328</v>
      </c>
      <c r="N92" s="35">
        <f t="shared" si="8"/>
        <v>2566</v>
      </c>
      <c r="O92" s="40">
        <f t="shared" si="9"/>
        <v>320.75</v>
      </c>
    </row>
    <row r="93" spans="1:15" ht="12.75">
      <c r="A93" s="33">
        <v>5</v>
      </c>
      <c r="B93" s="32">
        <v>158845</v>
      </c>
      <c r="C93" s="47" t="s">
        <v>124</v>
      </c>
      <c r="D93" s="35">
        <v>8290</v>
      </c>
      <c r="E93" s="36" t="s">
        <v>136</v>
      </c>
      <c r="F93" s="35">
        <v>313</v>
      </c>
      <c r="G93" s="35">
        <v>298</v>
      </c>
      <c r="H93" s="35">
        <v>314</v>
      </c>
      <c r="I93" s="35">
        <v>318</v>
      </c>
      <c r="J93" s="35">
        <v>313</v>
      </c>
      <c r="K93" s="35">
        <v>314</v>
      </c>
      <c r="L93" s="35">
        <v>325</v>
      </c>
      <c r="M93" s="35">
        <v>304</v>
      </c>
      <c r="N93" s="35">
        <f t="shared" si="8"/>
        <v>2499</v>
      </c>
      <c r="O93" s="40">
        <f t="shared" si="9"/>
        <v>312.375</v>
      </c>
    </row>
    <row r="94" spans="1:15" ht="12.75">
      <c r="A94" s="33">
        <v>6</v>
      </c>
      <c r="B94" s="32">
        <v>142219</v>
      </c>
      <c r="C94" s="47" t="s">
        <v>195</v>
      </c>
      <c r="D94" s="35">
        <v>8650</v>
      </c>
      <c r="E94" s="36" t="s">
        <v>222</v>
      </c>
      <c r="F94" s="35">
        <v>284</v>
      </c>
      <c r="G94" s="35">
        <v>318</v>
      </c>
      <c r="H94" s="35">
        <v>322</v>
      </c>
      <c r="I94" s="35">
        <v>298</v>
      </c>
      <c r="J94" s="35">
        <v>306</v>
      </c>
      <c r="K94" s="35">
        <v>312</v>
      </c>
      <c r="L94" s="35">
        <v>314</v>
      </c>
      <c r="M94" s="35">
        <v>308</v>
      </c>
      <c r="N94" s="35">
        <f t="shared" si="8"/>
        <v>2462</v>
      </c>
      <c r="O94" s="40">
        <f t="shared" si="9"/>
        <v>307.75</v>
      </c>
    </row>
    <row r="95" spans="1:15" ht="12.75">
      <c r="A95" s="33">
        <v>7</v>
      </c>
      <c r="B95" s="32">
        <v>162740</v>
      </c>
      <c r="C95" s="48" t="s">
        <v>159</v>
      </c>
      <c r="D95" s="35">
        <v>8400</v>
      </c>
      <c r="E95" s="36" t="s">
        <v>174</v>
      </c>
      <c r="F95" s="35">
        <v>297</v>
      </c>
      <c r="G95" s="35">
        <v>291</v>
      </c>
      <c r="H95" s="35">
        <v>321</v>
      </c>
      <c r="I95" s="35">
        <v>291</v>
      </c>
      <c r="J95" s="35">
        <v>325</v>
      </c>
      <c r="K95" s="35">
        <v>278</v>
      </c>
      <c r="L95" s="35">
        <v>321</v>
      </c>
      <c r="M95" s="35">
        <v>318</v>
      </c>
      <c r="N95" s="35">
        <f t="shared" si="8"/>
        <v>2442</v>
      </c>
      <c r="O95" s="40">
        <f t="shared" si="9"/>
        <v>305.25</v>
      </c>
    </row>
    <row r="96" spans="1:15" ht="12.75">
      <c r="A96" s="33">
        <v>8</v>
      </c>
      <c r="B96" s="37">
        <v>107051</v>
      </c>
      <c r="C96" s="38" t="s">
        <v>121</v>
      </c>
      <c r="D96" s="35">
        <v>8290</v>
      </c>
      <c r="E96" s="36" t="s">
        <v>136</v>
      </c>
      <c r="F96" s="35">
        <v>254</v>
      </c>
      <c r="G96" s="35">
        <v>294</v>
      </c>
      <c r="H96" s="35">
        <v>277</v>
      </c>
      <c r="I96" s="35">
        <v>312</v>
      </c>
      <c r="J96" s="35">
        <v>290</v>
      </c>
      <c r="K96" s="35">
        <v>287</v>
      </c>
      <c r="L96" s="35">
        <v>261</v>
      </c>
      <c r="M96" s="35">
        <v>310</v>
      </c>
      <c r="N96" s="35">
        <f t="shared" si="8"/>
        <v>2285</v>
      </c>
      <c r="O96" s="40">
        <f t="shared" si="9"/>
        <v>285.625</v>
      </c>
    </row>
    <row r="97" spans="1:15" ht="12.75">
      <c r="A97" s="33">
        <v>9</v>
      </c>
      <c r="B97" s="35">
        <v>162142</v>
      </c>
      <c r="C97" s="36" t="s">
        <v>74</v>
      </c>
      <c r="D97" s="35">
        <v>8080</v>
      </c>
      <c r="E97" s="36" t="s">
        <v>76</v>
      </c>
      <c r="F97" s="35">
        <v>272</v>
      </c>
      <c r="G97" s="35">
        <v>265</v>
      </c>
      <c r="H97" s="35">
        <v>295</v>
      </c>
      <c r="I97" s="35">
        <v>270</v>
      </c>
      <c r="J97" s="35">
        <v>295</v>
      </c>
      <c r="K97" s="35">
        <v>320</v>
      </c>
      <c r="L97" s="35">
        <v>263</v>
      </c>
      <c r="M97" s="35">
        <v>299</v>
      </c>
      <c r="N97" s="35">
        <f t="shared" si="8"/>
        <v>2279</v>
      </c>
      <c r="O97" s="40">
        <f t="shared" si="9"/>
        <v>284.875</v>
      </c>
    </row>
    <row r="98" spans="1:15" ht="12.75">
      <c r="A98" s="33">
        <v>10</v>
      </c>
      <c r="B98" s="32">
        <v>96860</v>
      </c>
      <c r="C98" s="48" t="s">
        <v>154</v>
      </c>
      <c r="D98" s="35">
        <v>8400</v>
      </c>
      <c r="E98" s="36" t="s">
        <v>174</v>
      </c>
      <c r="F98" s="35">
        <v>280</v>
      </c>
      <c r="G98" s="35">
        <v>275</v>
      </c>
      <c r="H98" s="35">
        <v>284</v>
      </c>
      <c r="I98" s="35">
        <v>318</v>
      </c>
      <c r="J98" s="35">
        <v>261</v>
      </c>
      <c r="K98" s="35">
        <v>282</v>
      </c>
      <c r="L98" s="35">
        <v>271</v>
      </c>
      <c r="M98" s="35">
        <v>268</v>
      </c>
      <c r="N98" s="35">
        <f t="shared" si="8"/>
        <v>2239</v>
      </c>
      <c r="O98" s="40">
        <f t="shared" si="9"/>
        <v>279.875</v>
      </c>
    </row>
    <row r="99" spans="1:15" ht="12.75">
      <c r="A99" s="33">
        <v>11</v>
      </c>
      <c r="B99" s="32">
        <v>59523</v>
      </c>
      <c r="C99" s="48" t="s">
        <v>151</v>
      </c>
      <c r="D99" s="35">
        <v>8400</v>
      </c>
      <c r="E99" s="36" t="s">
        <v>174</v>
      </c>
      <c r="F99" s="35">
        <v>277</v>
      </c>
      <c r="G99" s="35">
        <v>283</v>
      </c>
      <c r="H99" s="35">
        <v>262</v>
      </c>
      <c r="I99" s="35">
        <v>259</v>
      </c>
      <c r="J99" s="35">
        <v>283</v>
      </c>
      <c r="K99" s="35">
        <v>263</v>
      </c>
      <c r="L99" s="35">
        <v>264</v>
      </c>
      <c r="M99" s="35">
        <v>299</v>
      </c>
      <c r="N99" s="35">
        <f t="shared" si="8"/>
        <v>2190</v>
      </c>
      <c r="O99" s="40">
        <f t="shared" si="9"/>
        <v>273.75</v>
      </c>
    </row>
    <row r="100" spans="1:15" ht="12.75">
      <c r="A100" s="33">
        <v>12</v>
      </c>
      <c r="B100" s="32">
        <v>153956</v>
      </c>
      <c r="C100" s="47" t="s">
        <v>52</v>
      </c>
      <c r="D100" s="35">
        <v>8044</v>
      </c>
      <c r="E100" s="36" t="s">
        <v>70</v>
      </c>
      <c r="F100" s="35">
        <v>294</v>
      </c>
      <c r="G100" s="35">
        <v>247</v>
      </c>
      <c r="H100" s="35">
        <v>272</v>
      </c>
      <c r="I100" s="35">
        <v>273</v>
      </c>
      <c r="J100" s="35">
        <v>287</v>
      </c>
      <c r="K100" s="35">
        <v>251</v>
      </c>
      <c r="L100" s="35">
        <v>233</v>
      </c>
      <c r="M100" s="35">
        <v>260</v>
      </c>
      <c r="N100" s="35">
        <f t="shared" si="8"/>
        <v>2117</v>
      </c>
      <c r="O100" s="40">
        <f>AVERAGE(F100:M100)</f>
        <v>264.625</v>
      </c>
    </row>
    <row r="101" spans="1:15" ht="12.75">
      <c r="A101" s="33">
        <v>13</v>
      </c>
      <c r="B101" s="32">
        <v>67065</v>
      </c>
      <c r="C101" s="47" t="s">
        <v>224</v>
      </c>
      <c r="D101" s="35">
        <v>8765</v>
      </c>
      <c r="E101" s="36" t="s">
        <v>232</v>
      </c>
      <c r="F101" s="35">
        <v>264</v>
      </c>
      <c r="G101" s="35">
        <v>266</v>
      </c>
      <c r="H101" s="35">
        <v>262</v>
      </c>
      <c r="I101" s="35">
        <v>268</v>
      </c>
      <c r="J101" s="35">
        <v>268</v>
      </c>
      <c r="K101" s="35">
        <v>275</v>
      </c>
      <c r="L101" s="35">
        <v>271</v>
      </c>
      <c r="M101" s="35">
        <v>239</v>
      </c>
      <c r="N101" s="35">
        <f t="shared" si="8"/>
        <v>2113</v>
      </c>
      <c r="O101" s="40">
        <f>AVERAGE(F101:M101)</f>
        <v>264.125</v>
      </c>
    </row>
    <row r="102" spans="1:15" ht="12.75">
      <c r="A102" s="33">
        <v>14</v>
      </c>
      <c r="B102" s="37">
        <v>127418</v>
      </c>
      <c r="C102" s="38" t="s">
        <v>243</v>
      </c>
      <c r="D102" s="35">
        <v>8818</v>
      </c>
      <c r="E102" s="36" t="s">
        <v>255</v>
      </c>
      <c r="F102" s="35">
        <v>255</v>
      </c>
      <c r="G102" s="35">
        <v>300</v>
      </c>
      <c r="H102" s="35">
        <v>244</v>
      </c>
      <c r="I102" s="49">
        <v>232</v>
      </c>
      <c r="J102" s="35">
        <v>217</v>
      </c>
      <c r="K102" s="35">
        <v>270</v>
      </c>
      <c r="L102" s="35">
        <v>292</v>
      </c>
      <c r="M102" s="35">
        <v>278</v>
      </c>
      <c r="N102" s="35">
        <f t="shared" si="8"/>
        <v>2088</v>
      </c>
      <c r="O102" s="40">
        <f>AVERAGE(F102:M102)</f>
        <v>261</v>
      </c>
    </row>
    <row r="103" spans="1:15" ht="12.75">
      <c r="A103" s="33">
        <v>15</v>
      </c>
      <c r="B103" s="32">
        <v>161374</v>
      </c>
      <c r="C103" s="47" t="s">
        <v>250</v>
      </c>
      <c r="D103" s="35">
        <v>8818</v>
      </c>
      <c r="E103" s="36" t="s">
        <v>255</v>
      </c>
      <c r="F103" s="35">
        <v>229</v>
      </c>
      <c r="G103" s="35">
        <v>245</v>
      </c>
      <c r="H103" s="35">
        <v>257</v>
      </c>
      <c r="I103" s="49">
        <v>244</v>
      </c>
      <c r="J103" s="35">
        <v>217</v>
      </c>
      <c r="K103" s="35">
        <v>268</v>
      </c>
      <c r="L103" s="35">
        <v>245</v>
      </c>
      <c r="M103" s="35">
        <v>281</v>
      </c>
      <c r="N103" s="35">
        <f t="shared" si="8"/>
        <v>1986</v>
      </c>
      <c r="O103" s="40">
        <f>AVERAGE(F103:M103)</f>
        <v>248.25</v>
      </c>
    </row>
    <row r="104" spans="1:15" ht="12.75">
      <c r="A104" s="17">
        <v>16</v>
      </c>
      <c r="B104" s="14">
        <v>147750</v>
      </c>
      <c r="C104" s="7" t="s">
        <v>123</v>
      </c>
      <c r="D104" s="5">
        <v>8290</v>
      </c>
      <c r="E104" s="6" t="s">
        <v>136</v>
      </c>
      <c r="F104" s="5">
        <v>277</v>
      </c>
      <c r="G104" s="5">
        <v>290</v>
      </c>
      <c r="H104" s="5">
        <v>214</v>
      </c>
      <c r="I104" s="5">
        <v>209</v>
      </c>
      <c r="J104" s="5">
        <v>241</v>
      </c>
      <c r="K104" s="5">
        <v>221</v>
      </c>
      <c r="L104" s="5">
        <v>248</v>
      </c>
      <c r="M104" s="5">
        <v>283</v>
      </c>
      <c r="N104" s="5">
        <f aca="true" t="shared" si="10" ref="N104:N112">SUM(F104:M104)</f>
        <v>1983</v>
      </c>
      <c r="O104" s="23">
        <f>AVERAGE(F104:M104)</f>
        <v>247.875</v>
      </c>
    </row>
    <row r="105" spans="1:15" ht="12.75">
      <c r="A105" s="50">
        <v>17</v>
      </c>
      <c r="B105" s="41">
        <v>106774</v>
      </c>
      <c r="C105" s="42" t="s">
        <v>35</v>
      </c>
      <c r="D105" s="5">
        <v>8014</v>
      </c>
      <c r="E105" s="6" t="s">
        <v>46</v>
      </c>
      <c r="F105" s="5">
        <v>302</v>
      </c>
      <c r="G105" s="5">
        <v>314</v>
      </c>
      <c r="H105" s="5">
        <v>312</v>
      </c>
      <c r="I105" s="5">
        <v>317</v>
      </c>
      <c r="J105" s="5">
        <v>326</v>
      </c>
      <c r="K105" s="5">
        <v>301</v>
      </c>
      <c r="L105" s="43">
        <v>0</v>
      </c>
      <c r="M105" s="5">
        <v>342</v>
      </c>
      <c r="N105" s="5">
        <f>SUM(F105:M105)</f>
        <v>2214</v>
      </c>
      <c r="O105" s="23">
        <f>AVERAGE(F105:K105,M105)</f>
        <v>316.2857142857143</v>
      </c>
    </row>
    <row r="106" spans="1:15" ht="12.75">
      <c r="A106" s="50">
        <v>18</v>
      </c>
      <c r="B106" s="43">
        <v>80877</v>
      </c>
      <c r="C106" s="44" t="s">
        <v>277</v>
      </c>
      <c r="D106" s="5">
        <v>8825</v>
      </c>
      <c r="E106" s="6" t="s">
        <v>297</v>
      </c>
      <c r="F106" s="5">
        <v>283</v>
      </c>
      <c r="G106" s="5">
        <v>314</v>
      </c>
      <c r="H106" s="5">
        <v>301</v>
      </c>
      <c r="I106" s="5">
        <v>314</v>
      </c>
      <c r="J106" s="5">
        <v>283</v>
      </c>
      <c r="K106" s="5">
        <v>295</v>
      </c>
      <c r="L106" s="43">
        <v>0</v>
      </c>
      <c r="M106" s="43">
        <v>0</v>
      </c>
      <c r="N106" s="5">
        <f t="shared" si="10"/>
        <v>1790</v>
      </c>
      <c r="O106" s="23">
        <f>AVERAGE(F106:K106)</f>
        <v>298.3333333333333</v>
      </c>
    </row>
    <row r="107" spans="1:15" ht="12.75">
      <c r="A107" s="50">
        <v>19</v>
      </c>
      <c r="B107" s="43">
        <v>166495</v>
      </c>
      <c r="C107" s="44" t="s">
        <v>279</v>
      </c>
      <c r="D107" s="5">
        <v>8825</v>
      </c>
      <c r="E107" s="6" t="s">
        <v>297</v>
      </c>
      <c r="F107" s="5">
        <v>226</v>
      </c>
      <c r="G107" s="5">
        <v>286</v>
      </c>
      <c r="H107" s="5">
        <v>265</v>
      </c>
      <c r="I107" s="5">
        <v>273</v>
      </c>
      <c r="J107" s="5">
        <v>276</v>
      </c>
      <c r="K107" s="5">
        <v>289</v>
      </c>
      <c r="L107" s="43">
        <v>0</v>
      </c>
      <c r="M107" s="43">
        <v>0</v>
      </c>
      <c r="N107" s="5">
        <f t="shared" si="10"/>
        <v>1615</v>
      </c>
      <c r="O107" s="23">
        <f>AVERAGE(F107:K107)</f>
        <v>269.1666666666667</v>
      </c>
    </row>
    <row r="108" spans="1:15" ht="12.75">
      <c r="A108" s="50">
        <v>20</v>
      </c>
      <c r="B108" s="43">
        <v>71119</v>
      </c>
      <c r="C108" s="44" t="s">
        <v>276</v>
      </c>
      <c r="D108" s="5">
        <v>8825</v>
      </c>
      <c r="E108" s="6" t="s">
        <v>297</v>
      </c>
      <c r="F108" s="5">
        <v>313</v>
      </c>
      <c r="G108" s="5">
        <v>290</v>
      </c>
      <c r="H108" s="5">
        <v>315</v>
      </c>
      <c r="I108" s="5">
        <v>290</v>
      </c>
      <c r="J108" s="5">
        <v>289</v>
      </c>
      <c r="K108" s="5">
        <v>0</v>
      </c>
      <c r="L108" s="43">
        <v>0</v>
      </c>
      <c r="M108" s="43">
        <v>0</v>
      </c>
      <c r="N108" s="5">
        <f t="shared" si="10"/>
        <v>1497</v>
      </c>
      <c r="O108" s="23">
        <f>AVERAGE(F108:J108)</f>
        <v>299.4</v>
      </c>
    </row>
    <row r="109" spans="1:15" ht="12.75">
      <c r="A109" s="50">
        <v>21</v>
      </c>
      <c r="B109" s="43">
        <v>70089</v>
      </c>
      <c r="C109" s="44" t="s">
        <v>71</v>
      </c>
      <c r="D109" s="5">
        <v>8080</v>
      </c>
      <c r="E109" s="6" t="s">
        <v>76</v>
      </c>
      <c r="F109" s="5">
        <v>313</v>
      </c>
      <c r="G109" s="5">
        <v>310</v>
      </c>
      <c r="H109" s="5">
        <v>299</v>
      </c>
      <c r="I109" s="5">
        <v>279</v>
      </c>
      <c r="J109" s="5">
        <v>273</v>
      </c>
      <c r="K109" s="5">
        <v>0</v>
      </c>
      <c r="L109" s="43">
        <v>0</v>
      </c>
      <c r="M109" s="43">
        <v>0</v>
      </c>
      <c r="N109" s="5">
        <f t="shared" si="10"/>
        <v>1474</v>
      </c>
      <c r="O109" s="23">
        <f>AVERAGE(F109:J109)</f>
        <v>294.8</v>
      </c>
    </row>
    <row r="110" spans="1:15" ht="12.75">
      <c r="A110" s="50">
        <v>22</v>
      </c>
      <c r="B110" s="43">
        <v>162901</v>
      </c>
      <c r="C110" s="44" t="s">
        <v>278</v>
      </c>
      <c r="D110" s="5">
        <v>8825</v>
      </c>
      <c r="E110" s="6" t="s">
        <v>297</v>
      </c>
      <c r="F110" s="5">
        <v>264</v>
      </c>
      <c r="G110" s="5">
        <v>306</v>
      </c>
      <c r="H110" s="5">
        <v>305</v>
      </c>
      <c r="I110" s="5">
        <v>0</v>
      </c>
      <c r="J110" s="5">
        <v>0</v>
      </c>
      <c r="K110" s="5">
        <v>0</v>
      </c>
      <c r="L110" s="43">
        <v>0</v>
      </c>
      <c r="M110" s="43">
        <v>0</v>
      </c>
      <c r="N110" s="5">
        <f t="shared" si="10"/>
        <v>875</v>
      </c>
      <c r="O110" s="23">
        <f>AVERAGE(F110:H110)</f>
        <v>291.6666666666667</v>
      </c>
    </row>
    <row r="111" spans="1:15" ht="12.75">
      <c r="A111" s="50">
        <v>23</v>
      </c>
      <c r="B111" s="41">
        <v>165330</v>
      </c>
      <c r="C111" s="52" t="s">
        <v>14</v>
      </c>
      <c r="D111" s="5">
        <v>8004</v>
      </c>
      <c r="E111" s="6" t="s">
        <v>19</v>
      </c>
      <c r="F111" s="5">
        <v>180</v>
      </c>
      <c r="G111" s="5">
        <v>224</v>
      </c>
      <c r="H111" s="5">
        <v>223</v>
      </c>
      <c r="I111" s="5">
        <v>0</v>
      </c>
      <c r="J111" s="5">
        <v>0</v>
      </c>
      <c r="K111" s="5">
        <v>0</v>
      </c>
      <c r="L111" s="43">
        <v>0</v>
      </c>
      <c r="M111" s="43">
        <v>0</v>
      </c>
      <c r="N111" s="5">
        <f t="shared" si="10"/>
        <v>627</v>
      </c>
      <c r="O111" s="23">
        <f>AVERAGE(F111:H111)</f>
        <v>209</v>
      </c>
    </row>
    <row r="112" spans="1:15" ht="12.75">
      <c r="A112" s="50">
        <v>24</v>
      </c>
      <c r="B112" s="43">
        <v>166496</v>
      </c>
      <c r="C112" s="44" t="s">
        <v>280</v>
      </c>
      <c r="D112" s="5">
        <v>8825</v>
      </c>
      <c r="E112" s="6" t="s">
        <v>297</v>
      </c>
      <c r="F112" s="5">
        <v>235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43">
        <v>0</v>
      </c>
      <c r="M112" s="43">
        <v>0</v>
      </c>
      <c r="N112" s="5">
        <f t="shared" si="10"/>
        <v>235</v>
      </c>
      <c r="O112" s="23">
        <f>AVERAGE(F112)</f>
        <v>235</v>
      </c>
    </row>
    <row r="113" spans="1:15" ht="12.75">
      <c r="A113" s="15"/>
      <c r="B113" s="2"/>
      <c r="C113" s="3"/>
      <c r="D113" s="2"/>
      <c r="E113" s="3"/>
      <c r="F113" s="2"/>
      <c r="G113" s="2"/>
      <c r="H113" s="2"/>
      <c r="I113" s="2"/>
      <c r="J113" s="2"/>
      <c r="K113" s="2"/>
      <c r="L113" s="2"/>
      <c r="M113" s="2"/>
      <c r="N113" s="2"/>
      <c r="O113" s="24"/>
    </row>
    <row r="114" spans="1:4" ht="12.75">
      <c r="A114" s="59" t="s">
        <v>360</v>
      </c>
      <c r="B114" s="59"/>
      <c r="C114" s="59"/>
      <c r="D114" s="59"/>
    </row>
    <row r="115" spans="1:15" ht="12.75">
      <c r="A115" s="18" t="s">
        <v>356</v>
      </c>
      <c r="B115" s="18" t="s">
        <v>15</v>
      </c>
      <c r="C115" s="19" t="s">
        <v>16</v>
      </c>
      <c r="D115" s="18" t="s">
        <v>17</v>
      </c>
      <c r="E115" s="19" t="s">
        <v>18</v>
      </c>
      <c r="F115" s="18" t="s">
        <v>346</v>
      </c>
      <c r="G115" s="18" t="s">
        <v>347</v>
      </c>
      <c r="H115" s="18" t="s">
        <v>348</v>
      </c>
      <c r="I115" s="18" t="s">
        <v>349</v>
      </c>
      <c r="J115" s="18" t="s">
        <v>350</v>
      </c>
      <c r="K115" s="18" t="s">
        <v>351</v>
      </c>
      <c r="L115" s="18" t="s">
        <v>352</v>
      </c>
      <c r="M115" s="18" t="s">
        <v>353</v>
      </c>
      <c r="N115" s="18" t="s">
        <v>354</v>
      </c>
      <c r="O115" s="22" t="s">
        <v>355</v>
      </c>
    </row>
    <row r="116" spans="1:15" ht="12.75">
      <c r="A116" s="43">
        <v>1</v>
      </c>
      <c r="B116" s="45">
        <v>128420</v>
      </c>
      <c r="C116" s="46" t="s">
        <v>80</v>
      </c>
      <c r="D116" s="5">
        <v>8122</v>
      </c>
      <c r="E116" s="6" t="s">
        <v>95</v>
      </c>
      <c r="F116" s="5">
        <v>396</v>
      </c>
      <c r="G116" s="5">
        <v>391</v>
      </c>
      <c r="H116" s="5">
        <v>392</v>
      </c>
      <c r="I116" s="5">
        <v>390</v>
      </c>
      <c r="J116" s="5">
        <v>393</v>
      </c>
      <c r="K116" s="5">
        <v>391</v>
      </c>
      <c r="L116" s="5">
        <v>394</v>
      </c>
      <c r="M116" s="5">
        <v>390</v>
      </c>
      <c r="N116" s="5">
        <f>SUM(F116:M116)</f>
        <v>3137</v>
      </c>
      <c r="O116" s="23">
        <f>AVERAGE(F116:M116)</f>
        <v>392.125</v>
      </c>
    </row>
    <row r="117" spans="1:15" ht="12.75">
      <c r="A117" s="32">
        <v>2</v>
      </c>
      <c r="B117" s="37">
        <v>131295</v>
      </c>
      <c r="C117" s="38" t="s">
        <v>193</v>
      </c>
      <c r="D117" s="35">
        <v>8650</v>
      </c>
      <c r="E117" s="36" t="s">
        <v>222</v>
      </c>
      <c r="F117" s="35">
        <v>379</v>
      </c>
      <c r="G117" s="35">
        <v>381</v>
      </c>
      <c r="H117" s="35">
        <v>384</v>
      </c>
      <c r="I117" s="35">
        <v>377</v>
      </c>
      <c r="J117" s="35">
        <v>382</v>
      </c>
      <c r="K117" s="35">
        <v>372</v>
      </c>
      <c r="L117" s="35">
        <v>371</v>
      </c>
      <c r="M117" s="35">
        <v>375</v>
      </c>
      <c r="N117" s="35">
        <f>SUM(F117:M117)</f>
        <v>3021</v>
      </c>
      <c r="O117" s="40">
        <f>AVERAGE(F117:M117)</f>
        <v>377.625</v>
      </c>
    </row>
    <row r="118" spans="1:15" ht="12.75">
      <c r="A118" s="32">
        <v>3</v>
      </c>
      <c r="B118" s="35">
        <v>65675</v>
      </c>
      <c r="C118" s="36" t="s">
        <v>177</v>
      </c>
      <c r="D118" s="35">
        <v>8600</v>
      </c>
      <c r="E118" s="36" t="s">
        <v>342</v>
      </c>
      <c r="F118" s="35">
        <v>380</v>
      </c>
      <c r="G118" s="35">
        <v>374</v>
      </c>
      <c r="H118" s="35">
        <v>372</v>
      </c>
      <c r="I118" s="35">
        <v>373</v>
      </c>
      <c r="J118" s="35">
        <v>373</v>
      </c>
      <c r="K118" s="35">
        <v>373</v>
      </c>
      <c r="L118" s="35">
        <v>374</v>
      </c>
      <c r="M118" s="35">
        <v>378</v>
      </c>
      <c r="N118" s="35">
        <f>SUM(F118:M118)</f>
        <v>2997</v>
      </c>
      <c r="O118" s="40">
        <f>AVERAGE(F118:M118)</f>
        <v>374.625</v>
      </c>
    </row>
    <row r="119" spans="1:15" ht="12.75">
      <c r="A119" s="41">
        <v>4</v>
      </c>
      <c r="B119" s="45">
        <v>141210</v>
      </c>
      <c r="C119" s="46" t="s">
        <v>303</v>
      </c>
      <c r="D119" s="5">
        <v>8900</v>
      </c>
      <c r="E119" s="6" t="s">
        <v>343</v>
      </c>
      <c r="F119" s="5">
        <v>384</v>
      </c>
      <c r="G119" s="5">
        <v>376</v>
      </c>
      <c r="H119" s="5">
        <v>382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5">
        <f>SUM(F119:M119)</f>
        <v>1142</v>
      </c>
      <c r="O119" s="23">
        <f>AVERAGE(F119:H119)</f>
        <v>380.6666666666667</v>
      </c>
    </row>
    <row r="120" spans="1:15" ht="12.75">
      <c r="A120" s="12"/>
      <c r="B120" s="16"/>
      <c r="C120" s="8"/>
      <c r="D120" s="2"/>
      <c r="E120" s="3"/>
      <c r="F120" s="2"/>
      <c r="G120" s="2"/>
      <c r="H120" s="2"/>
      <c r="I120" s="2"/>
      <c r="J120" s="2"/>
      <c r="K120" s="2"/>
      <c r="L120" s="2"/>
      <c r="M120" s="2"/>
      <c r="N120" s="2"/>
      <c r="O120" s="24"/>
    </row>
    <row r="121" spans="1:4" ht="12.75">
      <c r="A121" s="59" t="s">
        <v>361</v>
      </c>
      <c r="B121" s="59"/>
      <c r="C121" s="59"/>
      <c r="D121" s="59"/>
    </row>
    <row r="122" spans="1:15" ht="12.75">
      <c r="A122" s="18" t="s">
        <v>356</v>
      </c>
      <c r="B122" s="18" t="s">
        <v>15</v>
      </c>
      <c r="C122" s="19" t="s">
        <v>16</v>
      </c>
      <c r="D122" s="18" t="s">
        <v>17</v>
      </c>
      <c r="E122" s="19" t="s">
        <v>18</v>
      </c>
      <c r="F122" s="18" t="s">
        <v>346</v>
      </c>
      <c r="G122" s="18" t="s">
        <v>347</v>
      </c>
      <c r="H122" s="18" t="s">
        <v>348</v>
      </c>
      <c r="I122" s="18" t="s">
        <v>349</v>
      </c>
      <c r="J122" s="18" t="s">
        <v>350</v>
      </c>
      <c r="K122" s="18" t="s">
        <v>351</v>
      </c>
      <c r="L122" s="18" t="s">
        <v>352</v>
      </c>
      <c r="M122" s="18" t="s">
        <v>353</v>
      </c>
      <c r="N122" s="18" t="s">
        <v>354</v>
      </c>
      <c r="O122" s="22" t="s">
        <v>355</v>
      </c>
    </row>
    <row r="123" spans="1:15" ht="12.75">
      <c r="A123" s="32">
        <v>1</v>
      </c>
      <c r="B123" s="33">
        <v>158616</v>
      </c>
      <c r="C123" s="34" t="s">
        <v>12</v>
      </c>
      <c r="D123" s="35">
        <v>8004</v>
      </c>
      <c r="E123" s="36" t="s">
        <v>19</v>
      </c>
      <c r="F123" s="35">
        <v>348</v>
      </c>
      <c r="G123" s="35">
        <v>360</v>
      </c>
      <c r="H123" s="35">
        <v>338</v>
      </c>
      <c r="I123" s="35">
        <v>332</v>
      </c>
      <c r="J123" s="35">
        <v>349</v>
      </c>
      <c r="K123" s="35">
        <v>350</v>
      </c>
      <c r="L123" s="35">
        <v>341</v>
      </c>
      <c r="M123" s="35">
        <v>350</v>
      </c>
      <c r="N123" s="35">
        <f>SUM(F123:M123)</f>
        <v>2768</v>
      </c>
      <c r="O123" s="40">
        <f>AVERAGE(F123:M123)</f>
        <v>346</v>
      </c>
    </row>
    <row r="124" spans="1:15" ht="12.75">
      <c r="A124" s="32">
        <v>2</v>
      </c>
      <c r="B124" s="35">
        <v>164694</v>
      </c>
      <c r="C124" s="36" t="s">
        <v>180</v>
      </c>
      <c r="D124" s="35">
        <v>8600</v>
      </c>
      <c r="E124" s="36" t="s">
        <v>342</v>
      </c>
      <c r="F124" s="35">
        <v>335</v>
      </c>
      <c r="G124" s="35">
        <v>347</v>
      </c>
      <c r="H124" s="35">
        <v>344</v>
      </c>
      <c r="I124" s="35">
        <v>342</v>
      </c>
      <c r="J124" s="35">
        <v>333</v>
      </c>
      <c r="K124" s="35">
        <v>327</v>
      </c>
      <c r="L124" s="35">
        <v>339</v>
      </c>
      <c r="M124" s="35">
        <v>347</v>
      </c>
      <c r="N124" s="35">
        <f>SUM(F124:M124)</f>
        <v>2714</v>
      </c>
      <c r="O124" s="40">
        <f>AVERAGE(F124:M124)</f>
        <v>339.25</v>
      </c>
    </row>
    <row r="125" spans="1:15" ht="12.75">
      <c r="A125" s="32">
        <v>3</v>
      </c>
      <c r="B125" s="35">
        <v>93643</v>
      </c>
      <c r="C125" s="36" t="s">
        <v>108</v>
      </c>
      <c r="D125" s="35">
        <v>8280</v>
      </c>
      <c r="E125" s="36" t="s">
        <v>115</v>
      </c>
      <c r="F125" s="35">
        <v>313</v>
      </c>
      <c r="G125" s="35">
        <v>335</v>
      </c>
      <c r="H125" s="35">
        <v>328</v>
      </c>
      <c r="I125" s="35">
        <v>316</v>
      </c>
      <c r="J125" s="35">
        <v>304</v>
      </c>
      <c r="K125" s="35">
        <v>326</v>
      </c>
      <c r="L125" s="35">
        <v>339</v>
      </c>
      <c r="M125" s="35">
        <v>328</v>
      </c>
      <c r="N125" s="35">
        <f>SUM(F125:M125)</f>
        <v>2589</v>
      </c>
      <c r="O125" s="40">
        <f>AVERAGE(F125:M125)</f>
        <v>323.625</v>
      </c>
    </row>
    <row r="126" spans="1:15" ht="12.75">
      <c r="A126" s="32">
        <v>4</v>
      </c>
      <c r="B126" s="37">
        <v>54419</v>
      </c>
      <c r="C126" s="38" t="s">
        <v>300</v>
      </c>
      <c r="D126" s="35">
        <v>8900</v>
      </c>
      <c r="E126" s="36" t="s">
        <v>343</v>
      </c>
      <c r="F126" s="35">
        <v>313</v>
      </c>
      <c r="G126" s="35">
        <v>323</v>
      </c>
      <c r="H126" s="35">
        <v>306</v>
      </c>
      <c r="I126" s="35">
        <v>306</v>
      </c>
      <c r="J126" s="35">
        <v>300</v>
      </c>
      <c r="K126" s="35">
        <v>326</v>
      </c>
      <c r="L126" s="35">
        <v>321</v>
      </c>
      <c r="M126" s="35">
        <v>310</v>
      </c>
      <c r="N126" s="35">
        <f>SUM(F126:M126)</f>
        <v>2505</v>
      </c>
      <c r="O126" s="40">
        <f>AVERAGE(F126:M126)</f>
        <v>313.125</v>
      </c>
    </row>
    <row r="127" spans="1:15" ht="12.75">
      <c r="A127" s="32">
        <v>5</v>
      </c>
      <c r="B127" s="33">
        <v>111779</v>
      </c>
      <c r="C127" s="39" t="s">
        <v>36</v>
      </c>
      <c r="D127" s="35">
        <v>8014</v>
      </c>
      <c r="E127" s="36" t="s">
        <v>46</v>
      </c>
      <c r="F127" s="35">
        <v>318</v>
      </c>
      <c r="G127" s="35">
        <v>296</v>
      </c>
      <c r="H127" s="35">
        <v>296</v>
      </c>
      <c r="I127" s="35">
        <v>308</v>
      </c>
      <c r="J127" s="35">
        <v>291</v>
      </c>
      <c r="K127" s="35">
        <v>290</v>
      </c>
      <c r="L127" s="35">
        <v>293</v>
      </c>
      <c r="M127" s="35">
        <v>287</v>
      </c>
      <c r="N127" s="35">
        <f>SUM(F127:M127)</f>
        <v>2379</v>
      </c>
      <c r="O127" s="40">
        <f>AVERAGE(F127:M127)</f>
        <v>297.375</v>
      </c>
    </row>
    <row r="128" spans="1:15" ht="12.75">
      <c r="A128" s="12"/>
      <c r="B128" s="15"/>
      <c r="C128" s="31"/>
      <c r="D128" s="2"/>
      <c r="E128" s="3"/>
      <c r="F128" s="2"/>
      <c r="G128" s="2"/>
      <c r="H128" s="2"/>
      <c r="I128" s="2"/>
      <c r="J128" s="2"/>
      <c r="K128" s="2"/>
      <c r="L128" s="2"/>
      <c r="M128" s="2"/>
      <c r="N128" s="2"/>
      <c r="O128" s="24"/>
    </row>
    <row r="129" spans="1:15" ht="12.75">
      <c r="A129" s="12"/>
      <c r="B129" s="15"/>
      <c r="C129" s="31"/>
      <c r="D129" s="2"/>
      <c r="E129" s="3"/>
      <c r="F129" s="2"/>
      <c r="G129" s="2"/>
      <c r="H129" s="2"/>
      <c r="I129" s="2"/>
      <c r="J129" s="2"/>
      <c r="K129" s="2"/>
      <c r="L129" s="2"/>
      <c r="M129" s="2"/>
      <c r="N129" s="2"/>
      <c r="O129" s="24"/>
    </row>
    <row r="130" spans="1:15" ht="12.75">
      <c r="A130" s="12"/>
      <c r="B130" s="15"/>
      <c r="C130" s="31"/>
      <c r="D130" s="2"/>
      <c r="E130" s="3"/>
      <c r="F130" s="2"/>
      <c r="G130" s="2"/>
      <c r="H130" s="2"/>
      <c r="I130" s="2"/>
      <c r="J130" s="2"/>
      <c r="K130" s="2"/>
      <c r="L130" s="2"/>
      <c r="M130" s="2"/>
      <c r="N130" s="2"/>
      <c r="O130" s="24"/>
    </row>
    <row r="131" spans="1:15" ht="12.75">
      <c r="A131" s="12"/>
      <c r="B131" s="15"/>
      <c r="C131" s="31"/>
      <c r="D131" s="2"/>
      <c r="E131" s="3"/>
      <c r="F131" s="2"/>
      <c r="G131" s="2"/>
      <c r="H131" s="2"/>
      <c r="I131" s="2"/>
      <c r="J131" s="2"/>
      <c r="K131" s="2"/>
      <c r="L131" s="2"/>
      <c r="M131" s="2"/>
      <c r="N131" s="2"/>
      <c r="O131" s="24"/>
    </row>
    <row r="132" spans="1:15" ht="15" customHeight="1">
      <c r="A132" s="12"/>
      <c r="B132" s="13"/>
      <c r="C132" s="8"/>
      <c r="D132" s="2"/>
      <c r="E132" s="3"/>
      <c r="F132" s="2"/>
      <c r="G132" s="2"/>
      <c r="H132" s="2"/>
      <c r="I132" s="2"/>
      <c r="J132" s="2"/>
      <c r="K132" s="2"/>
      <c r="L132" s="2"/>
      <c r="M132" s="2"/>
      <c r="N132" s="2"/>
      <c r="O132" s="24"/>
    </row>
    <row r="133" spans="1:15" ht="12.75">
      <c r="A133" s="56" t="s">
        <v>362</v>
      </c>
      <c r="B133" s="58"/>
      <c r="C133" s="58"/>
      <c r="D133" s="2"/>
      <c r="E133" s="3"/>
      <c r="F133" s="2"/>
      <c r="G133" s="2"/>
      <c r="H133" s="2"/>
      <c r="I133" s="2"/>
      <c r="J133" s="2"/>
      <c r="K133" s="2"/>
      <c r="L133" s="2"/>
      <c r="M133" s="2"/>
      <c r="N133" s="2"/>
      <c r="O133" s="24"/>
    </row>
    <row r="134" spans="1:15" ht="12.75">
      <c r="A134" s="18" t="s">
        <v>356</v>
      </c>
      <c r="B134" s="18" t="s">
        <v>15</v>
      </c>
      <c r="C134" s="19" t="s">
        <v>16</v>
      </c>
      <c r="D134" s="18" t="s">
        <v>17</v>
      </c>
      <c r="E134" s="19" t="s">
        <v>18</v>
      </c>
      <c r="F134" s="18" t="s">
        <v>346</v>
      </c>
      <c r="G134" s="18" t="s">
        <v>347</v>
      </c>
      <c r="H134" s="18" t="s">
        <v>348</v>
      </c>
      <c r="I134" s="18" t="s">
        <v>349</v>
      </c>
      <c r="J134" s="18" t="s">
        <v>350</v>
      </c>
      <c r="K134" s="18" t="s">
        <v>351</v>
      </c>
      <c r="L134" s="18" t="s">
        <v>352</v>
      </c>
      <c r="M134" s="18" t="s">
        <v>353</v>
      </c>
      <c r="N134" s="18" t="s">
        <v>354</v>
      </c>
      <c r="O134" s="22" t="s">
        <v>355</v>
      </c>
    </row>
    <row r="135" spans="1:15" ht="12.75">
      <c r="A135" s="32">
        <v>1</v>
      </c>
      <c r="B135" s="35">
        <v>135726</v>
      </c>
      <c r="C135" s="36" t="s">
        <v>281</v>
      </c>
      <c r="D135" s="35">
        <v>8825</v>
      </c>
      <c r="E135" s="36" t="s">
        <v>297</v>
      </c>
      <c r="F135" s="35">
        <v>389</v>
      </c>
      <c r="G135" s="35">
        <v>393</v>
      </c>
      <c r="H135" s="35">
        <v>396</v>
      </c>
      <c r="I135" s="35">
        <v>398</v>
      </c>
      <c r="J135" s="35">
        <v>387</v>
      </c>
      <c r="K135" s="35">
        <v>391</v>
      </c>
      <c r="L135" s="35">
        <v>392</v>
      </c>
      <c r="M135" s="35">
        <v>381</v>
      </c>
      <c r="N135" s="35">
        <f>SUM(F135:M135)</f>
        <v>3127</v>
      </c>
      <c r="O135" s="40">
        <f>AVERAGE(F135:M135)</f>
        <v>390.875</v>
      </c>
    </row>
    <row r="136" spans="1:15" ht="12.75">
      <c r="A136" s="35">
        <v>2</v>
      </c>
      <c r="B136" s="35">
        <v>146601</v>
      </c>
      <c r="C136" s="36" t="s">
        <v>282</v>
      </c>
      <c r="D136" s="35">
        <v>8825</v>
      </c>
      <c r="E136" s="36" t="s">
        <v>297</v>
      </c>
      <c r="F136" s="35">
        <v>391</v>
      </c>
      <c r="G136" s="35">
        <v>374</v>
      </c>
      <c r="H136" s="35">
        <v>386</v>
      </c>
      <c r="I136" s="35">
        <v>389</v>
      </c>
      <c r="J136" s="35">
        <v>383</v>
      </c>
      <c r="K136" s="35">
        <v>371</v>
      </c>
      <c r="L136" s="35">
        <v>389</v>
      </c>
      <c r="M136" s="35">
        <v>386</v>
      </c>
      <c r="N136" s="35">
        <f>SUM(F136:M136)</f>
        <v>3069</v>
      </c>
      <c r="O136" s="40">
        <f>AVERAGE(F136:M136)</f>
        <v>383.625</v>
      </c>
    </row>
    <row r="137" spans="1:15" ht="12.75">
      <c r="A137" s="35">
        <v>3</v>
      </c>
      <c r="B137" s="35">
        <v>168236</v>
      </c>
      <c r="C137" s="36" t="s">
        <v>287</v>
      </c>
      <c r="D137" s="35">
        <v>8825</v>
      </c>
      <c r="E137" s="36" t="s">
        <v>297</v>
      </c>
      <c r="F137" s="35">
        <v>266</v>
      </c>
      <c r="G137" s="35">
        <v>263</v>
      </c>
      <c r="H137" s="35">
        <v>292</v>
      </c>
      <c r="I137" s="35">
        <v>303</v>
      </c>
      <c r="J137" s="35">
        <v>279</v>
      </c>
      <c r="K137" s="35">
        <v>324</v>
      </c>
      <c r="L137" s="35">
        <v>306</v>
      </c>
      <c r="M137" s="35">
        <v>308</v>
      </c>
      <c r="N137" s="35">
        <f>SUM(F137:M137)</f>
        <v>2341</v>
      </c>
      <c r="O137" s="40">
        <f>AVERAGE(F137:M137)</f>
        <v>292.625</v>
      </c>
    </row>
    <row r="138" spans="1:15" ht="12.75">
      <c r="A138" s="41">
        <v>4</v>
      </c>
      <c r="B138" s="41">
        <v>146933</v>
      </c>
      <c r="C138" s="42" t="s">
        <v>7</v>
      </c>
      <c r="D138" s="35">
        <v>8004</v>
      </c>
      <c r="E138" s="36" t="s">
        <v>19</v>
      </c>
      <c r="F138" s="35">
        <v>378</v>
      </c>
      <c r="G138" s="35">
        <v>387</v>
      </c>
      <c r="H138" s="35">
        <v>387</v>
      </c>
      <c r="I138" s="35">
        <v>376</v>
      </c>
      <c r="J138" s="35">
        <v>388</v>
      </c>
      <c r="K138" s="35">
        <v>382</v>
      </c>
      <c r="L138" s="43">
        <v>0</v>
      </c>
      <c r="M138" s="43">
        <v>0</v>
      </c>
      <c r="N138" s="35">
        <f>SUM(F138:M138)</f>
        <v>2298</v>
      </c>
      <c r="O138" s="40">
        <f>AVERAGE(F138:K138)</f>
        <v>383</v>
      </c>
    </row>
    <row r="139" spans="1:15" ht="10.5" customHeight="1">
      <c r="A139" s="2"/>
      <c r="B139" s="2"/>
      <c r="C139" s="3"/>
      <c r="D139" s="2"/>
      <c r="E139" s="3"/>
      <c r="F139" s="2"/>
      <c r="G139" s="2"/>
      <c r="H139" s="2"/>
      <c r="I139" s="2"/>
      <c r="J139" s="2"/>
      <c r="K139" s="2"/>
      <c r="L139" s="2"/>
      <c r="M139" s="2"/>
      <c r="N139" s="2"/>
      <c r="O139" s="24"/>
    </row>
    <row r="140" spans="1:15" ht="12.75">
      <c r="A140" s="56" t="s">
        <v>363</v>
      </c>
      <c r="B140" s="58"/>
      <c r="C140" s="58"/>
      <c r="D140" s="2"/>
      <c r="E140" s="3"/>
      <c r="F140" s="2"/>
      <c r="G140" s="2"/>
      <c r="H140" s="2"/>
      <c r="I140" s="2"/>
      <c r="J140" s="2"/>
      <c r="K140" s="2"/>
      <c r="L140" s="2"/>
      <c r="M140" s="2"/>
      <c r="N140" s="2"/>
      <c r="O140" s="24"/>
    </row>
    <row r="141" spans="1:15" ht="12.75">
      <c r="A141" s="18" t="s">
        <v>356</v>
      </c>
      <c r="B141" s="18" t="s">
        <v>15</v>
      </c>
      <c r="C141" s="19" t="s">
        <v>16</v>
      </c>
      <c r="D141" s="18" t="s">
        <v>17</v>
      </c>
      <c r="E141" s="19" t="s">
        <v>18</v>
      </c>
      <c r="F141" s="18" t="s">
        <v>346</v>
      </c>
      <c r="G141" s="18" t="s">
        <v>347</v>
      </c>
      <c r="H141" s="18" t="s">
        <v>348</v>
      </c>
      <c r="I141" s="18" t="s">
        <v>349</v>
      </c>
      <c r="J141" s="18" t="s">
        <v>350</v>
      </c>
      <c r="K141" s="18" t="s">
        <v>351</v>
      </c>
      <c r="L141" s="18" t="s">
        <v>352</v>
      </c>
      <c r="M141" s="18" t="s">
        <v>353</v>
      </c>
      <c r="N141" s="18" t="s">
        <v>354</v>
      </c>
      <c r="O141" s="22" t="s">
        <v>355</v>
      </c>
    </row>
    <row r="142" spans="1:15" ht="12.75">
      <c r="A142" s="17">
        <v>1</v>
      </c>
      <c r="B142" s="32">
        <v>140443</v>
      </c>
      <c r="C142" s="47" t="s">
        <v>51</v>
      </c>
      <c r="D142" s="35">
        <v>8044</v>
      </c>
      <c r="E142" s="36" t="s">
        <v>70</v>
      </c>
      <c r="F142" s="35">
        <v>390</v>
      </c>
      <c r="G142" s="35">
        <v>388</v>
      </c>
      <c r="H142" s="35">
        <v>393</v>
      </c>
      <c r="I142" s="35">
        <v>392</v>
      </c>
      <c r="J142" s="35">
        <v>391</v>
      </c>
      <c r="K142" s="35">
        <v>389</v>
      </c>
      <c r="L142" s="35">
        <v>387</v>
      </c>
      <c r="M142" s="35">
        <v>385</v>
      </c>
      <c r="N142" s="35">
        <f>SUM(F142:M142)</f>
        <v>3115</v>
      </c>
      <c r="O142" s="40">
        <f>AVERAGE(F142:M142)</f>
        <v>389.375</v>
      </c>
    </row>
    <row r="143" spans="1:15" ht="12.75">
      <c r="A143" s="17">
        <v>2</v>
      </c>
      <c r="B143" s="35">
        <v>165830</v>
      </c>
      <c r="C143" s="36" t="s">
        <v>109</v>
      </c>
      <c r="D143" s="35">
        <v>8280</v>
      </c>
      <c r="E143" s="36" t="s">
        <v>115</v>
      </c>
      <c r="F143" s="35">
        <v>366</v>
      </c>
      <c r="G143" s="35">
        <v>365</v>
      </c>
      <c r="H143" s="35">
        <v>366</v>
      </c>
      <c r="I143" s="35">
        <v>359</v>
      </c>
      <c r="J143" s="35">
        <v>355</v>
      </c>
      <c r="K143" s="35">
        <v>354</v>
      </c>
      <c r="L143" s="35">
        <v>370</v>
      </c>
      <c r="M143" s="35">
        <v>367</v>
      </c>
      <c r="N143" s="35">
        <f aca="true" t="shared" si="11" ref="N143:N161">SUM(F143:M143)</f>
        <v>2902</v>
      </c>
      <c r="O143" s="40">
        <f>AVERAGE(F143:M143)</f>
        <v>362.75</v>
      </c>
    </row>
    <row r="144" spans="1:15" ht="12.75">
      <c r="A144" s="17">
        <v>3</v>
      </c>
      <c r="B144" s="32">
        <v>158846</v>
      </c>
      <c r="C144" s="48" t="s">
        <v>125</v>
      </c>
      <c r="D144" s="35">
        <v>8290</v>
      </c>
      <c r="E144" s="36" t="s">
        <v>136</v>
      </c>
      <c r="F144" s="35">
        <v>361</v>
      </c>
      <c r="G144" s="35">
        <v>363</v>
      </c>
      <c r="H144" s="35">
        <v>365</v>
      </c>
      <c r="I144" s="35">
        <v>357</v>
      </c>
      <c r="J144" s="35">
        <v>347</v>
      </c>
      <c r="K144" s="35">
        <v>342</v>
      </c>
      <c r="L144" s="35">
        <v>355</v>
      </c>
      <c r="M144" s="35">
        <v>352</v>
      </c>
      <c r="N144" s="35">
        <f t="shared" si="11"/>
        <v>2842</v>
      </c>
      <c r="O144" s="40">
        <f aca="true" t="shared" si="12" ref="O144:O155">AVERAGE(F144:M144)</f>
        <v>355.25</v>
      </c>
    </row>
    <row r="145" spans="1:15" ht="12.75">
      <c r="A145" s="17">
        <v>4</v>
      </c>
      <c r="B145" s="37">
        <v>150924</v>
      </c>
      <c r="C145" s="38" t="s">
        <v>198</v>
      </c>
      <c r="D145" s="35">
        <v>8650</v>
      </c>
      <c r="E145" s="36" t="s">
        <v>222</v>
      </c>
      <c r="F145" s="35">
        <v>348</v>
      </c>
      <c r="G145" s="35">
        <v>359</v>
      </c>
      <c r="H145" s="35">
        <v>346</v>
      </c>
      <c r="I145" s="35">
        <v>363</v>
      </c>
      <c r="J145" s="35">
        <v>359</v>
      </c>
      <c r="K145" s="35">
        <v>349</v>
      </c>
      <c r="L145" s="35">
        <v>358</v>
      </c>
      <c r="M145" s="35">
        <v>348</v>
      </c>
      <c r="N145" s="35">
        <f t="shared" si="11"/>
        <v>2830</v>
      </c>
      <c r="O145" s="40">
        <f t="shared" si="12"/>
        <v>353.75</v>
      </c>
    </row>
    <row r="146" spans="1:15" ht="12.75">
      <c r="A146" s="17">
        <v>5</v>
      </c>
      <c r="B146" s="37">
        <v>153272</v>
      </c>
      <c r="C146" s="38" t="s">
        <v>201</v>
      </c>
      <c r="D146" s="35">
        <v>8650</v>
      </c>
      <c r="E146" s="36" t="s">
        <v>222</v>
      </c>
      <c r="F146" s="35">
        <v>346</v>
      </c>
      <c r="G146" s="35">
        <v>348</v>
      </c>
      <c r="H146" s="35">
        <v>351</v>
      </c>
      <c r="I146" s="35">
        <v>332</v>
      </c>
      <c r="J146" s="35">
        <v>347</v>
      </c>
      <c r="K146" s="35">
        <v>342</v>
      </c>
      <c r="L146" s="35">
        <v>343</v>
      </c>
      <c r="M146" s="35">
        <v>320</v>
      </c>
      <c r="N146" s="35">
        <f t="shared" si="11"/>
        <v>2729</v>
      </c>
      <c r="O146" s="40">
        <f t="shared" si="12"/>
        <v>341.125</v>
      </c>
    </row>
    <row r="147" spans="1:15" ht="12.75">
      <c r="A147" s="17">
        <v>6</v>
      </c>
      <c r="B147" s="33">
        <v>161242</v>
      </c>
      <c r="C147" s="34" t="s">
        <v>329</v>
      </c>
      <c r="D147" s="35">
        <v>8992</v>
      </c>
      <c r="E147" s="36" t="s">
        <v>345</v>
      </c>
      <c r="F147" s="35">
        <v>332</v>
      </c>
      <c r="G147" s="35">
        <v>339</v>
      </c>
      <c r="H147" s="35">
        <v>351</v>
      </c>
      <c r="I147" s="49">
        <v>339</v>
      </c>
      <c r="J147" s="35">
        <v>344</v>
      </c>
      <c r="K147" s="35">
        <v>347</v>
      </c>
      <c r="L147" s="35">
        <v>331</v>
      </c>
      <c r="M147" s="35">
        <v>340</v>
      </c>
      <c r="N147" s="35">
        <f t="shared" si="11"/>
        <v>2723</v>
      </c>
      <c r="O147" s="40">
        <f t="shared" si="12"/>
        <v>340.375</v>
      </c>
    </row>
    <row r="148" spans="1:15" ht="12.75">
      <c r="A148" s="17">
        <v>7</v>
      </c>
      <c r="B148" s="37">
        <v>150925</v>
      </c>
      <c r="C148" s="38" t="s">
        <v>199</v>
      </c>
      <c r="D148" s="35">
        <v>8650</v>
      </c>
      <c r="E148" s="36" t="s">
        <v>222</v>
      </c>
      <c r="F148" s="35">
        <v>320</v>
      </c>
      <c r="G148" s="35">
        <v>325</v>
      </c>
      <c r="H148" s="35">
        <v>316</v>
      </c>
      <c r="I148" s="35">
        <v>327</v>
      </c>
      <c r="J148" s="35">
        <v>320</v>
      </c>
      <c r="K148" s="35">
        <v>330</v>
      </c>
      <c r="L148" s="35">
        <v>351</v>
      </c>
      <c r="M148" s="35">
        <v>345</v>
      </c>
      <c r="N148" s="35">
        <f t="shared" si="11"/>
        <v>2634</v>
      </c>
      <c r="O148" s="40">
        <f t="shared" si="12"/>
        <v>329.25</v>
      </c>
    </row>
    <row r="149" spans="1:15" ht="12.75">
      <c r="A149" s="17">
        <v>8</v>
      </c>
      <c r="B149" s="35">
        <v>168414</v>
      </c>
      <c r="C149" s="36" t="s">
        <v>220</v>
      </c>
      <c r="D149" s="35">
        <v>8680</v>
      </c>
      <c r="E149" s="36" t="s">
        <v>221</v>
      </c>
      <c r="F149" s="35">
        <v>328</v>
      </c>
      <c r="G149" s="35">
        <v>325</v>
      </c>
      <c r="H149" s="35">
        <v>321</v>
      </c>
      <c r="I149" s="35">
        <v>324</v>
      </c>
      <c r="J149" s="35">
        <v>328</v>
      </c>
      <c r="K149" s="35">
        <v>320</v>
      </c>
      <c r="L149" s="35">
        <v>333</v>
      </c>
      <c r="M149" s="35">
        <v>315</v>
      </c>
      <c r="N149" s="35">
        <f t="shared" si="11"/>
        <v>2594</v>
      </c>
      <c r="O149" s="40">
        <f t="shared" si="12"/>
        <v>324.25</v>
      </c>
    </row>
    <row r="150" spans="1:15" ht="12.75">
      <c r="A150" s="17">
        <v>9</v>
      </c>
      <c r="B150" s="35">
        <v>168237</v>
      </c>
      <c r="C150" s="36" t="s">
        <v>284</v>
      </c>
      <c r="D150" s="35">
        <v>8825</v>
      </c>
      <c r="E150" s="36" t="s">
        <v>297</v>
      </c>
      <c r="F150" s="35">
        <v>340</v>
      </c>
      <c r="G150" s="35">
        <v>313</v>
      </c>
      <c r="H150" s="35">
        <v>313</v>
      </c>
      <c r="I150" s="35">
        <v>338</v>
      </c>
      <c r="J150" s="35">
        <v>312</v>
      </c>
      <c r="K150" s="35">
        <v>334</v>
      </c>
      <c r="L150" s="35">
        <v>318</v>
      </c>
      <c r="M150" s="35">
        <v>318</v>
      </c>
      <c r="N150" s="35">
        <f t="shared" si="11"/>
        <v>2586</v>
      </c>
      <c r="O150" s="40">
        <f t="shared" si="12"/>
        <v>323.25</v>
      </c>
    </row>
    <row r="151" spans="1:15" ht="12.75">
      <c r="A151" s="17">
        <v>10</v>
      </c>
      <c r="B151" s="33">
        <v>161691</v>
      </c>
      <c r="C151" s="34" t="s">
        <v>331</v>
      </c>
      <c r="D151" s="35">
        <v>8992</v>
      </c>
      <c r="E151" s="36" t="s">
        <v>345</v>
      </c>
      <c r="F151" s="35">
        <v>303</v>
      </c>
      <c r="G151" s="35">
        <v>295</v>
      </c>
      <c r="H151" s="35">
        <v>298</v>
      </c>
      <c r="I151" s="49">
        <v>274</v>
      </c>
      <c r="J151" s="35">
        <v>313</v>
      </c>
      <c r="K151" s="35">
        <v>281</v>
      </c>
      <c r="L151" s="35">
        <v>324</v>
      </c>
      <c r="M151" s="35">
        <v>270</v>
      </c>
      <c r="N151" s="35">
        <f t="shared" si="11"/>
        <v>2358</v>
      </c>
      <c r="O151" s="40">
        <f t="shared" si="12"/>
        <v>294.75</v>
      </c>
    </row>
    <row r="152" spans="1:15" ht="12.75">
      <c r="A152" s="17">
        <v>11</v>
      </c>
      <c r="B152" s="32">
        <v>164432</v>
      </c>
      <c r="C152" s="47" t="s">
        <v>227</v>
      </c>
      <c r="D152" s="35">
        <v>8765</v>
      </c>
      <c r="E152" s="36" t="s">
        <v>232</v>
      </c>
      <c r="F152" s="35">
        <v>243</v>
      </c>
      <c r="G152" s="35">
        <v>256</v>
      </c>
      <c r="H152" s="35">
        <v>258</v>
      </c>
      <c r="I152" s="35">
        <v>278</v>
      </c>
      <c r="J152" s="35">
        <v>258</v>
      </c>
      <c r="K152" s="35">
        <v>285</v>
      </c>
      <c r="L152" s="35">
        <v>278</v>
      </c>
      <c r="M152" s="35">
        <v>283</v>
      </c>
      <c r="N152" s="35">
        <f t="shared" si="11"/>
        <v>2139</v>
      </c>
      <c r="O152" s="40">
        <f t="shared" si="12"/>
        <v>267.375</v>
      </c>
    </row>
    <row r="153" spans="1:15" ht="12.75">
      <c r="A153" s="17">
        <v>12</v>
      </c>
      <c r="B153" s="32">
        <v>156282</v>
      </c>
      <c r="C153" s="48" t="s">
        <v>249</v>
      </c>
      <c r="D153" s="35">
        <v>8818</v>
      </c>
      <c r="E153" s="36" t="s">
        <v>255</v>
      </c>
      <c r="F153" s="35">
        <v>296</v>
      </c>
      <c r="G153" s="35">
        <v>287</v>
      </c>
      <c r="H153" s="35">
        <v>270</v>
      </c>
      <c r="I153" s="49">
        <v>259</v>
      </c>
      <c r="J153" s="35">
        <v>271</v>
      </c>
      <c r="K153" s="35">
        <v>290</v>
      </c>
      <c r="L153" s="35">
        <v>230</v>
      </c>
      <c r="M153" s="35">
        <v>221</v>
      </c>
      <c r="N153" s="35">
        <f t="shared" si="11"/>
        <v>2124</v>
      </c>
      <c r="O153" s="40">
        <f t="shared" si="12"/>
        <v>265.5</v>
      </c>
    </row>
    <row r="154" spans="1:15" ht="12.75">
      <c r="A154" s="17">
        <v>13</v>
      </c>
      <c r="B154" s="32">
        <v>164500</v>
      </c>
      <c r="C154" s="47" t="s">
        <v>39</v>
      </c>
      <c r="D154" s="35">
        <v>8014</v>
      </c>
      <c r="E154" s="36" t="s">
        <v>46</v>
      </c>
      <c r="F154" s="35">
        <v>191</v>
      </c>
      <c r="G154" s="35">
        <v>218</v>
      </c>
      <c r="H154" s="35">
        <v>250</v>
      </c>
      <c r="I154" s="35">
        <v>244</v>
      </c>
      <c r="J154" s="35">
        <v>228</v>
      </c>
      <c r="K154" s="35">
        <v>232</v>
      </c>
      <c r="L154" s="35">
        <v>263</v>
      </c>
      <c r="M154" s="35">
        <v>275</v>
      </c>
      <c r="N154" s="35">
        <f>SUM(F154:M154)</f>
        <v>1901</v>
      </c>
      <c r="O154" s="40">
        <f>AVERAGE(F154:M154)</f>
        <v>237.625</v>
      </c>
    </row>
    <row r="155" spans="1:15" ht="12.75">
      <c r="A155" s="17">
        <v>14</v>
      </c>
      <c r="B155" s="32">
        <v>156280</v>
      </c>
      <c r="C155" s="48" t="s">
        <v>248</v>
      </c>
      <c r="D155" s="35">
        <v>8818</v>
      </c>
      <c r="E155" s="36" t="s">
        <v>255</v>
      </c>
      <c r="F155" s="35">
        <v>226</v>
      </c>
      <c r="G155" s="35">
        <v>207</v>
      </c>
      <c r="H155" s="35">
        <v>193</v>
      </c>
      <c r="I155" s="49">
        <v>221</v>
      </c>
      <c r="J155" s="35">
        <v>231</v>
      </c>
      <c r="K155" s="35">
        <v>246</v>
      </c>
      <c r="L155" s="35">
        <v>180</v>
      </c>
      <c r="M155" s="35">
        <v>154</v>
      </c>
      <c r="N155" s="35">
        <f t="shared" si="11"/>
        <v>1658</v>
      </c>
      <c r="O155" s="40">
        <f t="shared" si="12"/>
        <v>207.25</v>
      </c>
    </row>
    <row r="156" spans="1:15" ht="12.75">
      <c r="A156" s="17">
        <v>15</v>
      </c>
      <c r="B156" s="41">
        <v>150829</v>
      </c>
      <c r="C156" s="42" t="s">
        <v>326</v>
      </c>
      <c r="D156" s="5">
        <v>8992</v>
      </c>
      <c r="E156" s="6" t="s">
        <v>345</v>
      </c>
      <c r="F156" s="5">
        <v>376</v>
      </c>
      <c r="G156" s="5">
        <v>359</v>
      </c>
      <c r="H156" s="5">
        <v>353</v>
      </c>
      <c r="I156" s="53">
        <v>0</v>
      </c>
      <c r="J156" s="5">
        <v>370</v>
      </c>
      <c r="K156" s="5">
        <v>375</v>
      </c>
      <c r="L156" s="5">
        <v>356</v>
      </c>
      <c r="M156" s="5">
        <v>371</v>
      </c>
      <c r="N156" s="5">
        <f>SUM(F156:M156)</f>
        <v>2560</v>
      </c>
      <c r="O156" s="23">
        <f>AVERAGE(F156:H156,J156:M156)</f>
        <v>365.7142857142857</v>
      </c>
    </row>
    <row r="157" spans="1:15" ht="12.75">
      <c r="A157" s="17">
        <v>16</v>
      </c>
      <c r="B157" s="41">
        <v>155039</v>
      </c>
      <c r="C157" s="42" t="s">
        <v>376</v>
      </c>
      <c r="D157" s="5">
        <v>8770</v>
      </c>
      <c r="E157" s="6" t="s">
        <v>242</v>
      </c>
      <c r="F157" s="5">
        <v>329</v>
      </c>
      <c r="G157" s="5">
        <v>317</v>
      </c>
      <c r="H157" s="5">
        <v>322</v>
      </c>
      <c r="I157" s="5">
        <v>316</v>
      </c>
      <c r="J157" s="43">
        <v>0</v>
      </c>
      <c r="K157" s="43">
        <v>0</v>
      </c>
      <c r="L157" s="5">
        <v>313</v>
      </c>
      <c r="M157" s="5">
        <v>296</v>
      </c>
      <c r="N157" s="5">
        <f>SUM(F157:M157)</f>
        <v>1893</v>
      </c>
      <c r="O157" s="23">
        <f>AVERAGE(F157:I157,L157:M157)</f>
        <v>315.5</v>
      </c>
    </row>
    <row r="158" spans="1:15" ht="12.75">
      <c r="A158" s="17">
        <v>17</v>
      </c>
      <c r="B158" s="41">
        <v>156600</v>
      </c>
      <c r="C158" s="42" t="s">
        <v>158</v>
      </c>
      <c r="D158" s="5">
        <v>8400</v>
      </c>
      <c r="E158" s="6" t="s">
        <v>174</v>
      </c>
      <c r="F158" s="5">
        <v>223</v>
      </c>
      <c r="G158" s="5">
        <v>204</v>
      </c>
      <c r="H158" s="5">
        <v>207</v>
      </c>
      <c r="I158" s="5">
        <v>212</v>
      </c>
      <c r="J158" s="43">
        <v>0</v>
      </c>
      <c r="K158" s="43">
        <v>0</v>
      </c>
      <c r="L158" s="43">
        <v>0</v>
      </c>
      <c r="M158" s="43">
        <v>0</v>
      </c>
      <c r="N158" s="5">
        <f t="shared" si="11"/>
        <v>846</v>
      </c>
      <c r="O158" s="23">
        <f>AVERAGE(F158:I158)</f>
        <v>211.5</v>
      </c>
    </row>
    <row r="159" spans="1:15" ht="12.75">
      <c r="A159" s="17">
        <v>18</v>
      </c>
      <c r="B159" s="41">
        <v>168595</v>
      </c>
      <c r="C159" s="52" t="s">
        <v>261</v>
      </c>
      <c r="D159" s="5">
        <v>8820</v>
      </c>
      <c r="E159" s="6" t="s">
        <v>269</v>
      </c>
      <c r="F159" s="5">
        <v>262</v>
      </c>
      <c r="G159" s="5">
        <v>264</v>
      </c>
      <c r="H159" s="5">
        <v>290</v>
      </c>
      <c r="I159" s="5">
        <v>0</v>
      </c>
      <c r="J159" s="43">
        <v>0</v>
      </c>
      <c r="K159" s="43">
        <v>0</v>
      </c>
      <c r="L159" s="43">
        <v>0</v>
      </c>
      <c r="M159" s="43">
        <v>0</v>
      </c>
      <c r="N159" s="5">
        <f t="shared" si="11"/>
        <v>816</v>
      </c>
      <c r="O159" s="23">
        <f>AVERAGE(F159:H159)</f>
        <v>272</v>
      </c>
    </row>
    <row r="160" spans="1:15" ht="12.75">
      <c r="A160" s="17">
        <v>19</v>
      </c>
      <c r="B160" s="43">
        <v>138578</v>
      </c>
      <c r="C160" s="44" t="s">
        <v>283</v>
      </c>
      <c r="D160" s="5">
        <v>8825</v>
      </c>
      <c r="E160" s="6" t="s">
        <v>297</v>
      </c>
      <c r="F160" s="5">
        <v>346</v>
      </c>
      <c r="G160" s="5">
        <v>350</v>
      </c>
      <c r="H160" s="5">
        <v>0</v>
      </c>
      <c r="I160" s="5">
        <v>0</v>
      </c>
      <c r="J160" s="43">
        <v>0</v>
      </c>
      <c r="K160" s="43">
        <v>0</v>
      </c>
      <c r="L160" s="43">
        <v>0</v>
      </c>
      <c r="M160" s="43">
        <v>0</v>
      </c>
      <c r="N160" s="5">
        <f t="shared" si="11"/>
        <v>696</v>
      </c>
      <c r="O160" s="23">
        <f>AVERAGE(F160:G160)</f>
        <v>348</v>
      </c>
    </row>
    <row r="161" spans="1:15" ht="12.75">
      <c r="A161" s="17">
        <v>20</v>
      </c>
      <c r="B161" s="41">
        <v>155582</v>
      </c>
      <c r="C161" s="42" t="s">
        <v>377</v>
      </c>
      <c r="D161" s="5">
        <v>8770</v>
      </c>
      <c r="E161" s="6" t="s">
        <v>242</v>
      </c>
      <c r="F161" s="5">
        <v>284</v>
      </c>
      <c r="G161" s="5">
        <v>0</v>
      </c>
      <c r="H161" s="5">
        <v>0</v>
      </c>
      <c r="I161" s="5">
        <v>0</v>
      </c>
      <c r="J161" s="43">
        <v>0</v>
      </c>
      <c r="K161" s="43">
        <v>0</v>
      </c>
      <c r="L161" s="43">
        <v>0</v>
      </c>
      <c r="M161" s="43">
        <v>0</v>
      </c>
      <c r="N161" s="5">
        <f t="shared" si="11"/>
        <v>284</v>
      </c>
      <c r="O161" s="23">
        <f>AVERAGE(F161)</f>
        <v>284</v>
      </c>
    </row>
    <row r="162" spans="1:15" ht="9.75" customHeight="1">
      <c r="A162" s="15"/>
      <c r="B162" s="15"/>
      <c r="C162" s="11"/>
      <c r="D162" s="2"/>
      <c r="E162" s="3"/>
      <c r="F162" s="2"/>
      <c r="G162" s="2"/>
      <c r="H162" s="2"/>
      <c r="I162" s="2"/>
      <c r="J162" s="2"/>
      <c r="K162" s="2"/>
      <c r="L162" s="2"/>
      <c r="M162" s="2"/>
      <c r="N162" s="2"/>
      <c r="O162" s="24"/>
    </row>
    <row r="163" spans="1:15" ht="12.75">
      <c r="A163" s="56" t="s">
        <v>364</v>
      </c>
      <c r="B163" s="58"/>
      <c r="C163" s="58"/>
      <c r="D163" s="2"/>
      <c r="E163" s="3"/>
      <c r="F163" s="2"/>
      <c r="G163" s="2"/>
      <c r="H163" s="2"/>
      <c r="I163" s="2"/>
      <c r="J163" s="2"/>
      <c r="K163" s="2"/>
      <c r="L163" s="2"/>
      <c r="M163" s="2"/>
      <c r="N163" s="2"/>
      <c r="O163" s="24"/>
    </row>
    <row r="164" spans="1:15" ht="12.75">
      <c r="A164" s="18" t="s">
        <v>356</v>
      </c>
      <c r="B164" s="18" t="s">
        <v>15</v>
      </c>
      <c r="C164" s="19" t="s">
        <v>16</v>
      </c>
      <c r="D164" s="18" t="s">
        <v>17</v>
      </c>
      <c r="E164" s="19" t="s">
        <v>18</v>
      </c>
      <c r="F164" s="18" t="s">
        <v>346</v>
      </c>
      <c r="G164" s="18" t="s">
        <v>347</v>
      </c>
      <c r="H164" s="18" t="s">
        <v>348</v>
      </c>
      <c r="I164" s="18" t="s">
        <v>349</v>
      </c>
      <c r="J164" s="18" t="s">
        <v>350</v>
      </c>
      <c r="K164" s="18" t="s">
        <v>351</v>
      </c>
      <c r="L164" s="18" t="s">
        <v>352</v>
      </c>
      <c r="M164" s="18" t="s">
        <v>353</v>
      </c>
      <c r="N164" s="18" t="s">
        <v>354</v>
      </c>
      <c r="O164" s="22" t="s">
        <v>355</v>
      </c>
    </row>
    <row r="165" spans="1:15" ht="12.75">
      <c r="A165" s="32">
        <v>1</v>
      </c>
      <c r="B165" s="35">
        <v>146602</v>
      </c>
      <c r="C165" s="36" t="s">
        <v>285</v>
      </c>
      <c r="D165" s="35">
        <v>8825</v>
      </c>
      <c r="E165" s="36" t="s">
        <v>297</v>
      </c>
      <c r="F165" s="35">
        <v>380</v>
      </c>
      <c r="G165" s="35">
        <v>380</v>
      </c>
      <c r="H165" s="35">
        <v>387</v>
      </c>
      <c r="I165" s="35">
        <v>388</v>
      </c>
      <c r="J165" s="35">
        <v>380</v>
      </c>
      <c r="K165" s="35">
        <v>374</v>
      </c>
      <c r="L165" s="35">
        <v>382</v>
      </c>
      <c r="M165" s="35">
        <v>384</v>
      </c>
      <c r="N165" s="35">
        <f>SUM(F165:M165)</f>
        <v>3055</v>
      </c>
      <c r="O165" s="40">
        <f>AVERAGE(F165:M165)</f>
        <v>381.875</v>
      </c>
    </row>
    <row r="166" spans="1:15" ht="12.75">
      <c r="A166" s="32">
        <v>2</v>
      </c>
      <c r="B166" s="32">
        <v>167189</v>
      </c>
      <c r="C166" s="48" t="s">
        <v>55</v>
      </c>
      <c r="D166" s="35">
        <v>8044</v>
      </c>
      <c r="E166" s="36" t="s">
        <v>70</v>
      </c>
      <c r="F166" s="35">
        <v>332</v>
      </c>
      <c r="G166" s="35">
        <v>352</v>
      </c>
      <c r="H166" s="35">
        <v>345</v>
      </c>
      <c r="I166" s="35">
        <v>357</v>
      </c>
      <c r="J166" s="35">
        <v>351</v>
      </c>
      <c r="K166" s="35">
        <v>370</v>
      </c>
      <c r="L166" s="35">
        <v>358</v>
      </c>
      <c r="M166" s="35">
        <v>365</v>
      </c>
      <c r="N166" s="35">
        <f>SUM(F166:M166)</f>
        <v>2830</v>
      </c>
      <c r="O166" s="40">
        <f>AVERAGE(F166:M166)</f>
        <v>353.75</v>
      </c>
    </row>
    <row r="167" spans="1:15" ht="12.75">
      <c r="A167" s="32">
        <v>3</v>
      </c>
      <c r="B167" s="37">
        <v>158866</v>
      </c>
      <c r="C167" s="38" t="s">
        <v>204</v>
      </c>
      <c r="D167" s="35">
        <v>8650</v>
      </c>
      <c r="E167" s="36" t="s">
        <v>222</v>
      </c>
      <c r="F167" s="35">
        <v>273</v>
      </c>
      <c r="G167" s="35">
        <v>252</v>
      </c>
      <c r="H167" s="35">
        <v>271</v>
      </c>
      <c r="I167" s="35">
        <v>274</v>
      </c>
      <c r="J167" s="35">
        <v>280</v>
      </c>
      <c r="K167" s="35">
        <v>252</v>
      </c>
      <c r="L167" s="35">
        <v>275</v>
      </c>
      <c r="M167" s="35">
        <v>283</v>
      </c>
      <c r="N167" s="35">
        <f>SUM(F167:M167)</f>
        <v>2160</v>
      </c>
      <c r="O167" s="40">
        <f>AVERAGE(F167:M167)</f>
        <v>270</v>
      </c>
    </row>
    <row r="168" spans="1:15" ht="12.75">
      <c r="A168" s="14">
        <v>4</v>
      </c>
      <c r="B168" s="43">
        <v>155650</v>
      </c>
      <c r="C168" s="44" t="s">
        <v>286</v>
      </c>
      <c r="D168" s="5">
        <v>8825</v>
      </c>
      <c r="E168" s="6" t="s">
        <v>297</v>
      </c>
      <c r="F168" s="5">
        <v>335</v>
      </c>
      <c r="G168" s="5">
        <v>335</v>
      </c>
      <c r="H168" s="5">
        <v>351</v>
      </c>
      <c r="I168" s="5">
        <v>347</v>
      </c>
      <c r="J168" s="5">
        <v>358</v>
      </c>
      <c r="K168" s="43">
        <v>0</v>
      </c>
      <c r="L168" s="43">
        <v>0</v>
      </c>
      <c r="M168" s="43">
        <v>0</v>
      </c>
      <c r="N168" s="5">
        <f>SUM(F168:M168)</f>
        <v>1726</v>
      </c>
      <c r="O168" s="23">
        <f>AVERAGE(F168:J168)</f>
        <v>345.2</v>
      </c>
    </row>
    <row r="169" spans="1:15" ht="12.75">
      <c r="A169" s="14">
        <v>5</v>
      </c>
      <c r="B169" s="41">
        <v>167190</v>
      </c>
      <c r="C169" s="42" t="s">
        <v>56</v>
      </c>
      <c r="D169" s="5">
        <v>8044</v>
      </c>
      <c r="E169" s="6" t="s">
        <v>70</v>
      </c>
      <c r="F169" s="5">
        <v>255</v>
      </c>
      <c r="G169" s="5">
        <v>244</v>
      </c>
      <c r="H169" s="5">
        <v>235</v>
      </c>
      <c r="I169" s="5">
        <v>256</v>
      </c>
      <c r="J169" s="5">
        <v>294</v>
      </c>
      <c r="K169" s="43">
        <v>0</v>
      </c>
      <c r="L169" s="43">
        <v>0</v>
      </c>
      <c r="M169" s="43">
        <v>0</v>
      </c>
      <c r="N169" s="5">
        <f>SUM(F169:M169)</f>
        <v>1284</v>
      </c>
      <c r="O169" s="23">
        <f>AVERAGE(F169:J169)</f>
        <v>256.8</v>
      </c>
    </row>
    <row r="170" spans="1:15" ht="9.75" customHeight="1">
      <c r="A170" s="12"/>
      <c r="B170" s="2"/>
      <c r="C170" s="3"/>
      <c r="D170" s="2"/>
      <c r="E170" s="3"/>
      <c r="F170" s="2"/>
      <c r="G170" s="2"/>
      <c r="H170" s="2"/>
      <c r="I170" s="2"/>
      <c r="J170" s="2"/>
      <c r="K170" s="2"/>
      <c r="L170" s="2"/>
      <c r="M170" s="2"/>
      <c r="N170" s="2"/>
      <c r="O170" s="24"/>
    </row>
    <row r="171" spans="1:15" ht="12.75">
      <c r="A171" s="56" t="s">
        <v>365</v>
      </c>
      <c r="B171" s="58"/>
      <c r="C171" s="58"/>
      <c r="D171" s="2"/>
      <c r="E171" s="3"/>
      <c r="F171" s="2"/>
      <c r="G171" s="2"/>
      <c r="H171" s="2"/>
      <c r="I171" s="2"/>
      <c r="J171" s="2"/>
      <c r="K171" s="2"/>
      <c r="L171" s="2"/>
      <c r="M171" s="2"/>
      <c r="N171" s="2"/>
      <c r="O171" s="24"/>
    </row>
    <row r="172" spans="1:15" ht="12" customHeight="1">
      <c r="A172" s="18" t="s">
        <v>356</v>
      </c>
      <c r="B172" s="18" t="s">
        <v>15</v>
      </c>
      <c r="C172" s="19" t="s">
        <v>16</v>
      </c>
      <c r="D172" s="18" t="s">
        <v>17</v>
      </c>
      <c r="E172" s="19" t="s">
        <v>18</v>
      </c>
      <c r="F172" s="18" t="s">
        <v>346</v>
      </c>
      <c r="G172" s="18" t="s">
        <v>347</v>
      </c>
      <c r="H172" s="18" t="s">
        <v>348</v>
      </c>
      <c r="I172" s="18" t="s">
        <v>349</v>
      </c>
      <c r="J172" s="18" t="s">
        <v>350</v>
      </c>
      <c r="K172" s="18" t="s">
        <v>351</v>
      </c>
      <c r="L172" s="18" t="s">
        <v>352</v>
      </c>
      <c r="M172" s="18" t="s">
        <v>353</v>
      </c>
      <c r="N172" s="18" t="s">
        <v>354</v>
      </c>
      <c r="O172" s="22" t="s">
        <v>355</v>
      </c>
    </row>
    <row r="173" spans="1:15" ht="12" customHeight="1">
      <c r="A173" s="14">
        <v>1</v>
      </c>
      <c r="B173" s="35">
        <v>146603</v>
      </c>
      <c r="C173" s="36" t="s">
        <v>288</v>
      </c>
      <c r="D173" s="35">
        <v>8825</v>
      </c>
      <c r="E173" s="36" t="s">
        <v>297</v>
      </c>
      <c r="F173" s="35">
        <v>359</v>
      </c>
      <c r="G173" s="35">
        <v>367</v>
      </c>
      <c r="H173" s="35">
        <v>365</v>
      </c>
      <c r="I173" s="35">
        <v>359</v>
      </c>
      <c r="J173" s="35">
        <v>364</v>
      </c>
      <c r="K173" s="35">
        <v>353</v>
      </c>
      <c r="L173" s="35">
        <v>366</v>
      </c>
      <c r="M173" s="35">
        <v>364</v>
      </c>
      <c r="N173" s="35">
        <f aca="true" t="shared" si="13" ref="N173:N191">SUM(F173:M173)</f>
        <v>2897</v>
      </c>
      <c r="O173" s="40">
        <f aca="true" t="shared" si="14" ref="O173:O183">AVERAGE(F173:M173)</f>
        <v>362.125</v>
      </c>
    </row>
    <row r="174" spans="1:15" ht="12" customHeight="1">
      <c r="A174" s="14">
        <v>2</v>
      </c>
      <c r="B174" s="32">
        <v>146754</v>
      </c>
      <c r="C174" s="48" t="s">
        <v>6</v>
      </c>
      <c r="D174" s="35">
        <v>8004</v>
      </c>
      <c r="E174" s="36" t="s">
        <v>19</v>
      </c>
      <c r="F174" s="35">
        <v>325</v>
      </c>
      <c r="G174" s="35">
        <v>320</v>
      </c>
      <c r="H174" s="35">
        <v>346</v>
      </c>
      <c r="I174" s="35">
        <v>322</v>
      </c>
      <c r="J174" s="35">
        <v>320</v>
      </c>
      <c r="K174" s="35">
        <v>358</v>
      </c>
      <c r="L174" s="35">
        <v>340</v>
      </c>
      <c r="M174" s="35">
        <v>358</v>
      </c>
      <c r="N174" s="35">
        <f t="shared" si="13"/>
        <v>2689</v>
      </c>
      <c r="O174" s="40">
        <f t="shared" si="14"/>
        <v>336.125</v>
      </c>
    </row>
    <row r="175" spans="1:15" ht="12" customHeight="1">
      <c r="A175" s="14">
        <v>3</v>
      </c>
      <c r="B175" s="32">
        <v>151737</v>
      </c>
      <c r="C175" s="48" t="s">
        <v>8</v>
      </c>
      <c r="D175" s="35">
        <v>8004</v>
      </c>
      <c r="E175" s="36" t="s">
        <v>19</v>
      </c>
      <c r="F175" s="35">
        <v>344</v>
      </c>
      <c r="G175" s="35">
        <v>303</v>
      </c>
      <c r="H175" s="35">
        <v>335</v>
      </c>
      <c r="I175" s="35">
        <v>318</v>
      </c>
      <c r="J175" s="35">
        <v>342</v>
      </c>
      <c r="K175" s="35">
        <v>348</v>
      </c>
      <c r="L175" s="35">
        <v>335</v>
      </c>
      <c r="M175" s="35">
        <v>346</v>
      </c>
      <c r="N175" s="35">
        <f t="shared" si="13"/>
        <v>2671</v>
      </c>
      <c r="O175" s="40">
        <f t="shared" si="14"/>
        <v>333.875</v>
      </c>
    </row>
    <row r="176" spans="1:15" ht="12" customHeight="1">
      <c r="A176" s="14">
        <v>4</v>
      </c>
      <c r="B176" s="32">
        <v>164475</v>
      </c>
      <c r="C176" s="47" t="s">
        <v>53</v>
      </c>
      <c r="D176" s="35">
        <v>8044</v>
      </c>
      <c r="E176" s="36" t="s">
        <v>70</v>
      </c>
      <c r="F176" s="35">
        <v>317</v>
      </c>
      <c r="G176" s="35">
        <v>307</v>
      </c>
      <c r="H176" s="35">
        <v>321</v>
      </c>
      <c r="I176" s="35">
        <v>310</v>
      </c>
      <c r="J176" s="35">
        <v>298</v>
      </c>
      <c r="K176" s="35">
        <v>286</v>
      </c>
      <c r="L176" s="35">
        <v>304</v>
      </c>
      <c r="M176" s="35">
        <v>329</v>
      </c>
      <c r="N176" s="35">
        <f t="shared" si="13"/>
        <v>2472</v>
      </c>
      <c r="O176" s="40">
        <f t="shared" si="14"/>
        <v>309</v>
      </c>
    </row>
    <row r="177" spans="1:15" ht="12" customHeight="1">
      <c r="A177" s="14">
        <v>5</v>
      </c>
      <c r="B177" s="32">
        <v>152792</v>
      </c>
      <c r="C177" s="47" t="s">
        <v>200</v>
      </c>
      <c r="D177" s="35">
        <v>8650</v>
      </c>
      <c r="E177" s="36" t="s">
        <v>222</v>
      </c>
      <c r="F177" s="35">
        <v>302</v>
      </c>
      <c r="G177" s="35">
        <v>298</v>
      </c>
      <c r="H177" s="35">
        <v>300</v>
      </c>
      <c r="I177" s="35">
        <v>312</v>
      </c>
      <c r="J177" s="35">
        <v>306</v>
      </c>
      <c r="K177" s="35">
        <v>315</v>
      </c>
      <c r="L177" s="35">
        <v>314</v>
      </c>
      <c r="M177" s="35">
        <v>315</v>
      </c>
      <c r="N177" s="35">
        <f t="shared" si="13"/>
        <v>2462</v>
      </c>
      <c r="O177" s="40">
        <f t="shared" si="14"/>
        <v>307.75</v>
      </c>
    </row>
    <row r="178" spans="1:15" ht="12" customHeight="1">
      <c r="A178" s="14">
        <v>6</v>
      </c>
      <c r="B178" s="32">
        <v>167188</v>
      </c>
      <c r="C178" s="47" t="s">
        <v>54</v>
      </c>
      <c r="D178" s="35">
        <v>8044</v>
      </c>
      <c r="E178" s="36" t="s">
        <v>70</v>
      </c>
      <c r="F178" s="35">
        <v>315</v>
      </c>
      <c r="G178" s="35">
        <v>319</v>
      </c>
      <c r="H178" s="35">
        <v>319</v>
      </c>
      <c r="I178" s="35">
        <v>248</v>
      </c>
      <c r="J178" s="35">
        <v>265</v>
      </c>
      <c r="K178" s="35">
        <v>262</v>
      </c>
      <c r="L178" s="35">
        <v>270</v>
      </c>
      <c r="M178" s="35">
        <v>272</v>
      </c>
      <c r="N178" s="35">
        <f t="shared" si="13"/>
        <v>2270</v>
      </c>
      <c r="O178" s="40">
        <f t="shared" si="14"/>
        <v>283.75</v>
      </c>
    </row>
    <row r="179" spans="1:15" ht="12" customHeight="1">
      <c r="A179" s="14">
        <v>7</v>
      </c>
      <c r="B179" s="32">
        <v>158675</v>
      </c>
      <c r="C179" s="48" t="s">
        <v>258</v>
      </c>
      <c r="D179" s="35">
        <v>8820</v>
      </c>
      <c r="E179" s="36" t="s">
        <v>269</v>
      </c>
      <c r="F179" s="35">
        <v>256</v>
      </c>
      <c r="G179" s="35">
        <v>283</v>
      </c>
      <c r="H179" s="35">
        <v>265</v>
      </c>
      <c r="I179" s="35">
        <v>281</v>
      </c>
      <c r="J179" s="35">
        <v>263</v>
      </c>
      <c r="K179" s="35">
        <v>271</v>
      </c>
      <c r="L179" s="35">
        <v>284</v>
      </c>
      <c r="M179" s="35">
        <v>288</v>
      </c>
      <c r="N179" s="35">
        <f t="shared" si="13"/>
        <v>2191</v>
      </c>
      <c r="O179" s="40">
        <f t="shared" si="14"/>
        <v>273.875</v>
      </c>
    </row>
    <row r="180" spans="1:15" ht="12" customHeight="1">
      <c r="A180" s="14">
        <v>8</v>
      </c>
      <c r="B180" s="32">
        <v>156878</v>
      </c>
      <c r="C180" s="48" t="s">
        <v>259</v>
      </c>
      <c r="D180" s="35">
        <v>8820</v>
      </c>
      <c r="E180" s="36" t="s">
        <v>269</v>
      </c>
      <c r="F180" s="35">
        <v>210</v>
      </c>
      <c r="G180" s="35">
        <v>267</v>
      </c>
      <c r="H180" s="35">
        <v>269</v>
      </c>
      <c r="I180" s="35">
        <v>293</v>
      </c>
      <c r="J180" s="35">
        <v>279</v>
      </c>
      <c r="K180" s="35">
        <v>259</v>
      </c>
      <c r="L180" s="35">
        <v>304</v>
      </c>
      <c r="M180" s="35">
        <v>300</v>
      </c>
      <c r="N180" s="35">
        <f>SUM(F180:M180)</f>
        <v>2181</v>
      </c>
      <c r="O180" s="40">
        <f>AVERAGE(F180:M180)</f>
        <v>272.625</v>
      </c>
    </row>
    <row r="181" spans="1:15" ht="12" customHeight="1">
      <c r="A181" s="14">
        <v>9</v>
      </c>
      <c r="B181" s="32">
        <v>158262</v>
      </c>
      <c r="C181" s="48" t="s">
        <v>11</v>
      </c>
      <c r="D181" s="35">
        <v>8004</v>
      </c>
      <c r="E181" s="36" t="s">
        <v>19</v>
      </c>
      <c r="F181" s="35">
        <v>274</v>
      </c>
      <c r="G181" s="35">
        <v>274</v>
      </c>
      <c r="H181" s="35">
        <v>231</v>
      </c>
      <c r="I181" s="35">
        <v>258</v>
      </c>
      <c r="J181" s="35">
        <v>246</v>
      </c>
      <c r="K181" s="35">
        <v>265</v>
      </c>
      <c r="L181" s="35">
        <v>263</v>
      </c>
      <c r="M181" s="35">
        <v>262</v>
      </c>
      <c r="N181" s="35">
        <f t="shared" si="13"/>
        <v>2073</v>
      </c>
      <c r="O181" s="40">
        <f t="shared" si="14"/>
        <v>259.125</v>
      </c>
    </row>
    <row r="182" spans="1:15" ht="12" customHeight="1">
      <c r="A182" s="14">
        <v>10</v>
      </c>
      <c r="B182" s="32">
        <v>160756</v>
      </c>
      <c r="C182" s="47" t="s">
        <v>38</v>
      </c>
      <c r="D182" s="35">
        <v>8014</v>
      </c>
      <c r="E182" s="36" t="s">
        <v>46</v>
      </c>
      <c r="F182" s="35">
        <v>210</v>
      </c>
      <c r="G182" s="35">
        <v>216</v>
      </c>
      <c r="H182" s="35">
        <v>251</v>
      </c>
      <c r="I182" s="35">
        <v>164</v>
      </c>
      <c r="J182" s="35">
        <v>236</v>
      </c>
      <c r="K182" s="35">
        <v>258</v>
      </c>
      <c r="L182" s="35">
        <v>267</v>
      </c>
      <c r="M182" s="35">
        <v>248</v>
      </c>
      <c r="N182" s="35">
        <f t="shared" si="13"/>
        <v>1850</v>
      </c>
      <c r="O182" s="40">
        <f t="shared" si="14"/>
        <v>231.25</v>
      </c>
    </row>
    <row r="183" spans="1:15" ht="12" customHeight="1">
      <c r="A183" s="14">
        <v>11</v>
      </c>
      <c r="B183" s="32">
        <v>156582</v>
      </c>
      <c r="C183" s="48" t="s">
        <v>157</v>
      </c>
      <c r="D183" s="35">
        <v>8400</v>
      </c>
      <c r="E183" s="36" t="s">
        <v>174</v>
      </c>
      <c r="F183" s="35">
        <v>211</v>
      </c>
      <c r="G183" s="35">
        <v>213</v>
      </c>
      <c r="H183" s="35">
        <v>223</v>
      </c>
      <c r="I183" s="35">
        <v>207</v>
      </c>
      <c r="J183" s="35">
        <v>213</v>
      </c>
      <c r="K183" s="35">
        <v>197</v>
      </c>
      <c r="L183" s="35">
        <v>233</v>
      </c>
      <c r="M183" s="35">
        <v>220</v>
      </c>
      <c r="N183" s="35">
        <f t="shared" si="13"/>
        <v>1717</v>
      </c>
      <c r="O183" s="40">
        <f t="shared" si="14"/>
        <v>214.625</v>
      </c>
    </row>
    <row r="184" spans="1:15" ht="12" customHeight="1">
      <c r="A184" s="14">
        <v>12</v>
      </c>
      <c r="B184" s="32">
        <v>160421</v>
      </c>
      <c r="C184" s="48" t="s">
        <v>260</v>
      </c>
      <c r="D184" s="35">
        <v>8820</v>
      </c>
      <c r="E184" s="36" t="s">
        <v>269</v>
      </c>
      <c r="F184" s="35">
        <v>135</v>
      </c>
      <c r="G184" s="35">
        <v>183</v>
      </c>
      <c r="H184" s="35">
        <v>152</v>
      </c>
      <c r="I184" s="35">
        <v>121</v>
      </c>
      <c r="J184" s="35">
        <v>103</v>
      </c>
      <c r="K184" s="35">
        <v>136</v>
      </c>
      <c r="L184" s="35">
        <v>155</v>
      </c>
      <c r="M184" s="35">
        <v>176</v>
      </c>
      <c r="N184" s="35">
        <f>SUM(F184:M184)</f>
        <v>1161</v>
      </c>
      <c r="O184" s="40">
        <f>AVERAGE(F184:M184)</f>
        <v>145.125</v>
      </c>
    </row>
    <row r="185" spans="1:15" ht="12" customHeight="1">
      <c r="A185" s="14">
        <v>13</v>
      </c>
      <c r="B185" s="41">
        <v>157526</v>
      </c>
      <c r="C185" s="52" t="s">
        <v>235</v>
      </c>
      <c r="D185" s="5">
        <v>8770</v>
      </c>
      <c r="E185" s="6" t="s">
        <v>242</v>
      </c>
      <c r="F185" s="5">
        <v>357</v>
      </c>
      <c r="G185" s="5">
        <v>363</v>
      </c>
      <c r="H185" s="5">
        <v>350</v>
      </c>
      <c r="I185" s="5">
        <v>346</v>
      </c>
      <c r="J185" s="43">
        <v>0</v>
      </c>
      <c r="K185" s="5">
        <v>359</v>
      </c>
      <c r="L185" s="5">
        <v>356</v>
      </c>
      <c r="M185" s="5">
        <v>365</v>
      </c>
      <c r="N185" s="5">
        <f>SUM(F185:M185)</f>
        <v>2496</v>
      </c>
      <c r="O185" s="23">
        <f>AVERAGE(F185:I185,K185:M185)</f>
        <v>356.57142857142856</v>
      </c>
    </row>
    <row r="186" spans="1:15" ht="12" customHeight="1">
      <c r="A186" s="14">
        <v>14</v>
      </c>
      <c r="B186" s="41">
        <v>166055</v>
      </c>
      <c r="C186" s="52" t="s">
        <v>318</v>
      </c>
      <c r="D186" s="5">
        <v>8983</v>
      </c>
      <c r="E186" s="6" t="s">
        <v>344</v>
      </c>
      <c r="F186" s="5">
        <v>307</v>
      </c>
      <c r="G186" s="5">
        <v>288</v>
      </c>
      <c r="H186" s="5">
        <v>269</v>
      </c>
      <c r="I186" s="5">
        <v>292</v>
      </c>
      <c r="J186" s="43">
        <v>0</v>
      </c>
      <c r="K186" s="43">
        <v>0</v>
      </c>
      <c r="L186" s="43">
        <v>0</v>
      </c>
      <c r="M186" s="43">
        <v>0</v>
      </c>
      <c r="N186" s="5">
        <f t="shared" si="13"/>
        <v>1156</v>
      </c>
      <c r="O186" s="23">
        <f>AVERAGE(F186:I186)</f>
        <v>289</v>
      </c>
    </row>
    <row r="187" spans="1:15" ht="12" customHeight="1">
      <c r="A187" s="14">
        <v>15</v>
      </c>
      <c r="B187" s="41">
        <v>150511</v>
      </c>
      <c r="C187" s="42" t="s">
        <v>247</v>
      </c>
      <c r="D187" s="5">
        <v>8818</v>
      </c>
      <c r="E187" s="6" t="s">
        <v>255</v>
      </c>
      <c r="F187" s="5">
        <v>0</v>
      </c>
      <c r="G187" s="5">
        <v>182</v>
      </c>
      <c r="H187" s="5">
        <v>157</v>
      </c>
      <c r="I187" s="30">
        <v>221</v>
      </c>
      <c r="J187" s="5">
        <v>0</v>
      </c>
      <c r="K187" s="5">
        <v>230</v>
      </c>
      <c r="L187" s="43">
        <v>0</v>
      </c>
      <c r="M187" s="43">
        <v>0</v>
      </c>
      <c r="N187" s="5">
        <f>SUM(F187:M187)</f>
        <v>790</v>
      </c>
      <c r="O187" s="23">
        <f>AVERAGE(G187:I187,K187)</f>
        <v>197.5</v>
      </c>
    </row>
    <row r="188" spans="1:15" ht="12" customHeight="1">
      <c r="A188" s="14">
        <v>16</v>
      </c>
      <c r="B188" s="41">
        <v>137464</v>
      </c>
      <c r="C188" s="42" t="s">
        <v>233</v>
      </c>
      <c r="D188" s="5">
        <v>8770</v>
      </c>
      <c r="E188" s="6" t="s">
        <v>242</v>
      </c>
      <c r="F188" s="5">
        <v>0</v>
      </c>
      <c r="G188" s="5">
        <v>340</v>
      </c>
      <c r="H188" s="5">
        <v>346</v>
      </c>
      <c r="I188" s="5">
        <v>0</v>
      </c>
      <c r="J188" s="5">
        <v>0</v>
      </c>
      <c r="K188" s="5">
        <v>0</v>
      </c>
      <c r="L188" s="43">
        <v>0</v>
      </c>
      <c r="M188" s="43">
        <v>0</v>
      </c>
      <c r="N188" s="5">
        <f>SUM(F188:M188)</f>
        <v>686</v>
      </c>
      <c r="O188" s="23">
        <f>AVERAGE(G188:H188)</f>
        <v>343</v>
      </c>
    </row>
    <row r="189" spans="1:15" ht="12" customHeight="1">
      <c r="A189" s="14">
        <v>17</v>
      </c>
      <c r="B189" s="41">
        <v>163545</v>
      </c>
      <c r="C189" s="52" t="s">
        <v>236</v>
      </c>
      <c r="D189" s="5">
        <v>8770</v>
      </c>
      <c r="E189" s="6" t="s">
        <v>242</v>
      </c>
      <c r="F189" s="5">
        <v>332</v>
      </c>
      <c r="G189" s="5">
        <v>331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5">
        <f t="shared" si="13"/>
        <v>663</v>
      </c>
      <c r="O189" s="23">
        <f>AVERAGE(F189:G189)</f>
        <v>331.5</v>
      </c>
    </row>
    <row r="190" spans="1:15" ht="12" customHeight="1">
      <c r="A190" s="14">
        <v>18</v>
      </c>
      <c r="B190" s="41">
        <v>146322</v>
      </c>
      <c r="C190" s="42" t="s">
        <v>304</v>
      </c>
      <c r="D190" s="5">
        <v>8900</v>
      </c>
      <c r="E190" s="6" t="s">
        <v>343</v>
      </c>
      <c r="F190" s="5">
        <v>313</v>
      </c>
      <c r="G190" s="5">
        <v>337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5">
        <f t="shared" si="13"/>
        <v>650</v>
      </c>
      <c r="O190" s="23">
        <f>AVERAGE(F190:G190)</f>
        <v>325</v>
      </c>
    </row>
    <row r="191" spans="1:15" ht="12" customHeight="1">
      <c r="A191" s="14">
        <v>19</v>
      </c>
      <c r="B191" s="41">
        <v>164789</v>
      </c>
      <c r="C191" s="42" t="s">
        <v>13</v>
      </c>
      <c r="D191" s="5">
        <v>8004</v>
      </c>
      <c r="E191" s="6" t="s">
        <v>19</v>
      </c>
      <c r="F191" s="5">
        <v>236</v>
      </c>
      <c r="G191" s="5">
        <v>278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5">
        <f t="shared" si="13"/>
        <v>514</v>
      </c>
      <c r="O191" s="23">
        <f>AVERAGE(F191:G191)</f>
        <v>257</v>
      </c>
    </row>
    <row r="192" spans="1:15" ht="12" customHeight="1">
      <c r="A192" s="14">
        <v>20</v>
      </c>
      <c r="B192" s="41">
        <v>160573</v>
      </c>
      <c r="C192" s="52" t="s">
        <v>305</v>
      </c>
      <c r="D192" s="5">
        <v>8900</v>
      </c>
      <c r="E192" s="6" t="s">
        <v>343</v>
      </c>
      <c r="F192" s="5">
        <v>0</v>
      </c>
      <c r="G192" s="5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5">
        <f>SUM(F192:M192)</f>
        <v>0</v>
      </c>
      <c r="O192" s="23">
        <f>AVERAGE(F192:M192)</f>
        <v>0</v>
      </c>
    </row>
    <row r="193" spans="1:15" ht="12.75">
      <c r="A193" s="12"/>
      <c r="B193" s="12"/>
      <c r="C193" s="10"/>
      <c r="D193" s="2"/>
      <c r="E193" s="3"/>
      <c r="F193" s="2"/>
      <c r="G193" s="2"/>
      <c r="H193" s="2"/>
      <c r="I193" s="2"/>
      <c r="J193" s="2"/>
      <c r="K193" s="2"/>
      <c r="L193" s="2"/>
      <c r="M193" s="2"/>
      <c r="N193" s="2"/>
      <c r="O193" s="24"/>
    </row>
    <row r="194" spans="1:15" ht="12.75">
      <c r="A194" s="56" t="s">
        <v>366</v>
      </c>
      <c r="B194" s="58"/>
      <c r="C194" s="58"/>
      <c r="D194" s="2"/>
      <c r="E194" s="3"/>
      <c r="F194" s="2"/>
      <c r="G194" s="2"/>
      <c r="H194" s="2"/>
      <c r="I194" s="2"/>
      <c r="J194" s="2"/>
      <c r="K194" s="2"/>
      <c r="L194" s="2"/>
      <c r="M194" s="2"/>
      <c r="N194" s="2"/>
      <c r="O194" s="24"/>
    </row>
    <row r="195" spans="1:15" ht="12.75">
      <c r="A195" s="18" t="s">
        <v>356</v>
      </c>
      <c r="B195" s="18" t="s">
        <v>15</v>
      </c>
      <c r="C195" s="19" t="s">
        <v>16</v>
      </c>
      <c r="D195" s="18" t="s">
        <v>17</v>
      </c>
      <c r="E195" s="19" t="s">
        <v>18</v>
      </c>
      <c r="F195" s="18" t="s">
        <v>346</v>
      </c>
      <c r="G195" s="18" t="s">
        <v>347</v>
      </c>
      <c r="H195" s="18" t="s">
        <v>348</v>
      </c>
      <c r="I195" s="18" t="s">
        <v>349</v>
      </c>
      <c r="J195" s="18" t="s">
        <v>350</v>
      </c>
      <c r="K195" s="18" t="s">
        <v>351</v>
      </c>
      <c r="L195" s="18" t="s">
        <v>352</v>
      </c>
      <c r="M195" s="18" t="s">
        <v>353</v>
      </c>
      <c r="N195" s="18" t="s">
        <v>354</v>
      </c>
      <c r="O195" s="22" t="s">
        <v>355</v>
      </c>
    </row>
    <row r="196" spans="1:15" ht="12.75">
      <c r="A196" s="5">
        <v>1</v>
      </c>
      <c r="B196" s="32">
        <v>156812</v>
      </c>
      <c r="C196" s="48" t="s">
        <v>10</v>
      </c>
      <c r="D196" s="35">
        <v>8004</v>
      </c>
      <c r="E196" s="36" t="s">
        <v>19</v>
      </c>
      <c r="F196" s="35">
        <v>330</v>
      </c>
      <c r="G196" s="35">
        <v>286</v>
      </c>
      <c r="H196" s="35">
        <v>288</v>
      </c>
      <c r="I196" s="35">
        <v>325</v>
      </c>
      <c r="J196" s="35">
        <v>320</v>
      </c>
      <c r="K196" s="35">
        <v>325</v>
      </c>
      <c r="L196" s="35">
        <v>306</v>
      </c>
      <c r="M196" s="35">
        <v>326</v>
      </c>
      <c r="N196" s="35">
        <f>SUM(F196:M196)</f>
        <v>2506</v>
      </c>
      <c r="O196" s="40">
        <f>AVERAGE(F196:M196)</f>
        <v>313.25</v>
      </c>
    </row>
    <row r="197" spans="1:15" ht="12.75">
      <c r="A197" s="14">
        <v>2</v>
      </c>
      <c r="B197" s="35">
        <v>156896</v>
      </c>
      <c r="C197" s="36" t="s">
        <v>289</v>
      </c>
      <c r="D197" s="35">
        <v>8825</v>
      </c>
      <c r="E197" s="36" t="s">
        <v>297</v>
      </c>
      <c r="F197" s="35">
        <v>307</v>
      </c>
      <c r="G197" s="35">
        <v>300</v>
      </c>
      <c r="H197" s="35">
        <v>307</v>
      </c>
      <c r="I197" s="35">
        <v>312</v>
      </c>
      <c r="J197" s="35">
        <v>316</v>
      </c>
      <c r="K197" s="35">
        <v>315</v>
      </c>
      <c r="L197" s="35">
        <v>326</v>
      </c>
      <c r="M197" s="35">
        <v>321</v>
      </c>
      <c r="N197" s="35">
        <f>SUM(F197:M197)</f>
        <v>2504</v>
      </c>
      <c r="O197" s="40">
        <f>AVERAGE(F197:M197)</f>
        <v>313</v>
      </c>
    </row>
    <row r="198" spans="1:15" ht="12.75">
      <c r="A198" s="5">
        <v>3</v>
      </c>
      <c r="B198" s="33">
        <v>161690</v>
      </c>
      <c r="C198" s="34" t="s">
        <v>330</v>
      </c>
      <c r="D198" s="35">
        <v>8992</v>
      </c>
      <c r="E198" s="36" t="s">
        <v>345</v>
      </c>
      <c r="F198" s="35">
        <v>282</v>
      </c>
      <c r="G198" s="35">
        <v>315</v>
      </c>
      <c r="H198" s="35">
        <v>302</v>
      </c>
      <c r="I198" s="49">
        <v>323</v>
      </c>
      <c r="J198" s="35">
        <v>313</v>
      </c>
      <c r="K198" s="35">
        <v>308</v>
      </c>
      <c r="L198" s="35">
        <v>308</v>
      </c>
      <c r="M198" s="35">
        <v>298</v>
      </c>
      <c r="N198" s="35">
        <f>SUM(F198:M198)</f>
        <v>2449</v>
      </c>
      <c r="O198" s="40">
        <f>AVERAGE(F198:M198)</f>
        <v>306.125</v>
      </c>
    </row>
    <row r="199" spans="1:15" ht="12.75">
      <c r="A199" s="5">
        <v>4</v>
      </c>
      <c r="B199" s="43">
        <v>161891</v>
      </c>
      <c r="C199" s="44" t="s">
        <v>290</v>
      </c>
      <c r="D199" s="5">
        <v>8825</v>
      </c>
      <c r="E199" s="6" t="s">
        <v>297</v>
      </c>
      <c r="F199" s="5">
        <v>175</v>
      </c>
      <c r="G199" s="5">
        <v>232</v>
      </c>
      <c r="H199" s="5">
        <v>197</v>
      </c>
      <c r="I199" s="5">
        <v>227</v>
      </c>
      <c r="J199" s="43">
        <v>0</v>
      </c>
      <c r="K199" s="5">
        <v>291</v>
      </c>
      <c r="L199" s="5">
        <v>232</v>
      </c>
      <c r="M199" s="5">
        <v>263</v>
      </c>
      <c r="N199" s="5">
        <f>SUM(F199:M199)</f>
        <v>1617</v>
      </c>
      <c r="O199" s="23">
        <f>AVERAGE(F199:I199,K199:M199)</f>
        <v>231</v>
      </c>
    </row>
    <row r="200" spans="1:15" ht="12.75">
      <c r="A200" s="17">
        <v>5</v>
      </c>
      <c r="B200" s="43">
        <v>168110</v>
      </c>
      <c r="C200" s="44" t="s">
        <v>291</v>
      </c>
      <c r="D200" s="5">
        <v>8825</v>
      </c>
      <c r="E200" s="6" t="s">
        <v>297</v>
      </c>
      <c r="F200" s="5">
        <v>292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5">
        <f>SUM(F200:M200)</f>
        <v>292</v>
      </c>
      <c r="O200" s="23">
        <f>AVERAGE(F200)</f>
        <v>292</v>
      </c>
    </row>
    <row r="201" spans="1:3" ht="12.75">
      <c r="A201" s="15"/>
      <c r="B201" s="15"/>
      <c r="C201" s="11"/>
    </row>
    <row r="202" spans="1:15" ht="12.75">
      <c r="A202" s="56" t="s">
        <v>367</v>
      </c>
      <c r="B202" s="58"/>
      <c r="C202" s="58"/>
      <c r="D202" s="2"/>
      <c r="E202" s="3"/>
      <c r="F202" s="2"/>
      <c r="G202" s="2"/>
      <c r="H202" s="2"/>
      <c r="I202" s="2"/>
      <c r="J202" s="2"/>
      <c r="K202" s="2"/>
      <c r="L202" s="2"/>
      <c r="M202" s="2"/>
      <c r="N202" s="2"/>
      <c r="O202" s="24"/>
    </row>
    <row r="203" spans="1:15" ht="12.75">
      <c r="A203" s="18" t="s">
        <v>356</v>
      </c>
      <c r="B203" s="18" t="s">
        <v>15</v>
      </c>
      <c r="C203" s="19" t="s">
        <v>16</v>
      </c>
      <c r="D203" s="18" t="s">
        <v>17</v>
      </c>
      <c r="E203" s="19" t="s">
        <v>18</v>
      </c>
      <c r="F203" s="18" t="s">
        <v>346</v>
      </c>
      <c r="G203" s="18" t="s">
        <v>347</v>
      </c>
      <c r="H203" s="18" t="s">
        <v>348</v>
      </c>
      <c r="I203" s="18" t="s">
        <v>349</v>
      </c>
      <c r="J203" s="18" t="s">
        <v>350</v>
      </c>
      <c r="K203" s="18" t="s">
        <v>351</v>
      </c>
      <c r="L203" s="18" t="s">
        <v>352</v>
      </c>
      <c r="M203" s="18" t="s">
        <v>353</v>
      </c>
      <c r="N203" s="18" t="s">
        <v>354</v>
      </c>
      <c r="O203" s="22" t="s">
        <v>355</v>
      </c>
    </row>
    <row r="204" spans="1:15" ht="12.75">
      <c r="A204" s="14">
        <v>1</v>
      </c>
      <c r="B204" s="32">
        <v>167834</v>
      </c>
      <c r="C204" s="47" t="s">
        <v>319</v>
      </c>
      <c r="D204" s="35">
        <v>8983</v>
      </c>
      <c r="E204" s="36" t="s">
        <v>344</v>
      </c>
      <c r="F204" s="35">
        <v>326</v>
      </c>
      <c r="G204" s="35">
        <v>337</v>
      </c>
      <c r="H204" s="35">
        <v>344</v>
      </c>
      <c r="I204" s="35">
        <v>332</v>
      </c>
      <c r="J204" s="35">
        <v>319</v>
      </c>
      <c r="K204" s="35">
        <v>324</v>
      </c>
      <c r="L204" s="35">
        <v>336</v>
      </c>
      <c r="M204" s="35">
        <v>333</v>
      </c>
      <c r="N204" s="35">
        <f aca="true" t="shared" si="15" ref="N204:N209">SUM(F204:M204)</f>
        <v>2651</v>
      </c>
      <c r="O204" s="40">
        <f aca="true" t="shared" si="16" ref="O204:O209">AVERAGE(F204:M204)</f>
        <v>331.375</v>
      </c>
    </row>
    <row r="205" spans="1:15" ht="12.75">
      <c r="A205" s="14">
        <v>2</v>
      </c>
      <c r="B205" s="35">
        <v>168885</v>
      </c>
      <c r="C205" s="36" t="s">
        <v>107</v>
      </c>
      <c r="D205" s="35">
        <v>8280</v>
      </c>
      <c r="E205" s="36" t="s">
        <v>115</v>
      </c>
      <c r="F205" s="35">
        <v>324</v>
      </c>
      <c r="G205" s="35">
        <v>320</v>
      </c>
      <c r="H205" s="35">
        <v>317</v>
      </c>
      <c r="I205" s="35">
        <v>310</v>
      </c>
      <c r="J205" s="35">
        <v>343</v>
      </c>
      <c r="K205" s="35">
        <v>355</v>
      </c>
      <c r="L205" s="35">
        <v>338</v>
      </c>
      <c r="M205" s="35">
        <v>302</v>
      </c>
      <c r="N205" s="35">
        <f t="shared" si="15"/>
        <v>2609</v>
      </c>
      <c r="O205" s="40">
        <f t="shared" si="16"/>
        <v>326.125</v>
      </c>
    </row>
    <row r="206" spans="1:15" ht="12.75">
      <c r="A206" s="14">
        <v>3</v>
      </c>
      <c r="B206" s="32">
        <v>165187</v>
      </c>
      <c r="C206" s="47" t="s">
        <v>161</v>
      </c>
      <c r="D206" s="35">
        <v>8400</v>
      </c>
      <c r="E206" s="36" t="s">
        <v>174</v>
      </c>
      <c r="F206" s="35">
        <v>294</v>
      </c>
      <c r="G206" s="35">
        <v>314</v>
      </c>
      <c r="H206" s="35">
        <v>310</v>
      </c>
      <c r="I206" s="35">
        <v>313</v>
      </c>
      <c r="J206" s="35">
        <v>309</v>
      </c>
      <c r="K206" s="35">
        <v>292</v>
      </c>
      <c r="L206" s="35">
        <v>327</v>
      </c>
      <c r="M206" s="35">
        <v>329</v>
      </c>
      <c r="N206" s="35">
        <f t="shared" si="15"/>
        <v>2488</v>
      </c>
      <c r="O206" s="40">
        <f t="shared" si="16"/>
        <v>311</v>
      </c>
    </row>
    <row r="207" spans="1:15" ht="12.75">
      <c r="A207" s="14">
        <v>4</v>
      </c>
      <c r="B207" s="32">
        <v>167728</v>
      </c>
      <c r="C207" s="47" t="s">
        <v>307</v>
      </c>
      <c r="D207" s="35">
        <v>8900</v>
      </c>
      <c r="E207" s="36" t="s">
        <v>343</v>
      </c>
      <c r="F207" s="35">
        <v>300</v>
      </c>
      <c r="G207" s="35">
        <v>303</v>
      </c>
      <c r="H207" s="35">
        <v>288</v>
      </c>
      <c r="I207" s="35">
        <v>315</v>
      </c>
      <c r="J207" s="35">
        <v>310</v>
      </c>
      <c r="K207" s="35">
        <v>309</v>
      </c>
      <c r="L207" s="35">
        <v>330</v>
      </c>
      <c r="M207" s="35">
        <v>295</v>
      </c>
      <c r="N207" s="35">
        <f t="shared" si="15"/>
        <v>2450</v>
      </c>
      <c r="O207" s="40">
        <f t="shared" si="16"/>
        <v>306.25</v>
      </c>
    </row>
    <row r="208" spans="1:15" ht="12.75">
      <c r="A208" s="14">
        <v>5</v>
      </c>
      <c r="B208" s="32">
        <v>168562</v>
      </c>
      <c r="C208" s="47" t="s">
        <v>251</v>
      </c>
      <c r="D208" s="35">
        <v>8818</v>
      </c>
      <c r="E208" s="36" t="s">
        <v>255</v>
      </c>
      <c r="F208" s="35">
        <v>327</v>
      </c>
      <c r="G208" s="35">
        <v>284</v>
      </c>
      <c r="H208" s="35">
        <v>283</v>
      </c>
      <c r="I208" s="49">
        <v>320</v>
      </c>
      <c r="J208" s="35">
        <v>314</v>
      </c>
      <c r="K208" s="35">
        <v>299</v>
      </c>
      <c r="L208" s="35">
        <v>306</v>
      </c>
      <c r="M208" s="35">
        <v>314</v>
      </c>
      <c r="N208" s="35">
        <f t="shared" si="15"/>
        <v>2447</v>
      </c>
      <c r="O208" s="40">
        <f t="shared" si="16"/>
        <v>305.875</v>
      </c>
    </row>
    <row r="209" spans="1:15" ht="12.75">
      <c r="A209" s="14">
        <v>6</v>
      </c>
      <c r="B209" s="32">
        <v>167477</v>
      </c>
      <c r="C209" s="47" t="s">
        <v>126</v>
      </c>
      <c r="D209" s="35">
        <v>8290</v>
      </c>
      <c r="E209" s="36" t="s">
        <v>136</v>
      </c>
      <c r="F209" s="35">
        <v>257</v>
      </c>
      <c r="G209" s="35">
        <v>289</v>
      </c>
      <c r="H209" s="35">
        <v>283</v>
      </c>
      <c r="I209" s="35">
        <v>312</v>
      </c>
      <c r="J209" s="35">
        <v>268</v>
      </c>
      <c r="K209" s="35">
        <v>287</v>
      </c>
      <c r="L209" s="35">
        <v>281</v>
      </c>
      <c r="M209" s="35">
        <v>286</v>
      </c>
      <c r="N209" s="35">
        <f t="shared" si="15"/>
        <v>2263</v>
      </c>
      <c r="O209" s="40">
        <f t="shared" si="16"/>
        <v>282.875</v>
      </c>
    </row>
    <row r="210" spans="1:15" ht="12.75">
      <c r="A210" s="14">
        <v>7</v>
      </c>
      <c r="B210" s="32">
        <v>168910</v>
      </c>
      <c r="C210" s="48" t="s">
        <v>57</v>
      </c>
      <c r="D210" s="35">
        <v>8044</v>
      </c>
      <c r="E210" s="36" t="s">
        <v>70</v>
      </c>
      <c r="F210" s="35">
        <v>249</v>
      </c>
      <c r="G210" s="35">
        <v>262</v>
      </c>
      <c r="H210" s="35">
        <v>264</v>
      </c>
      <c r="I210" s="35">
        <v>249</v>
      </c>
      <c r="J210" s="35">
        <v>260</v>
      </c>
      <c r="K210" s="35">
        <v>265</v>
      </c>
      <c r="L210" s="35">
        <v>248</v>
      </c>
      <c r="M210" s="35">
        <v>259</v>
      </c>
      <c r="N210" s="35">
        <f>SUM(F210:M210)</f>
        <v>2056</v>
      </c>
      <c r="O210" s="40">
        <f>AVERAGE(F210:M210)</f>
        <v>257</v>
      </c>
    </row>
    <row r="211" spans="1:15" ht="12.75">
      <c r="A211" s="14">
        <v>8</v>
      </c>
      <c r="B211" s="32">
        <v>168668</v>
      </c>
      <c r="C211" s="47" t="s">
        <v>40</v>
      </c>
      <c r="D211" s="35">
        <v>8014</v>
      </c>
      <c r="E211" s="36" t="s">
        <v>46</v>
      </c>
      <c r="F211" s="35">
        <v>240</v>
      </c>
      <c r="G211" s="35">
        <v>261</v>
      </c>
      <c r="H211" s="35">
        <v>256</v>
      </c>
      <c r="I211" s="35">
        <v>235</v>
      </c>
      <c r="J211" s="35">
        <v>248</v>
      </c>
      <c r="K211" s="35">
        <v>248</v>
      </c>
      <c r="L211" s="35">
        <v>209</v>
      </c>
      <c r="M211" s="35">
        <v>217</v>
      </c>
      <c r="N211" s="35">
        <f>SUM(F211:M211)</f>
        <v>1914</v>
      </c>
      <c r="O211" s="40">
        <f>AVERAGE(F211:M211)</f>
        <v>239.25</v>
      </c>
    </row>
    <row r="212" spans="1:15" ht="12.75">
      <c r="A212" s="14">
        <v>9</v>
      </c>
      <c r="B212" s="43">
        <v>166236</v>
      </c>
      <c r="C212" s="44" t="s">
        <v>75</v>
      </c>
      <c r="D212" s="5">
        <v>8080</v>
      </c>
      <c r="E212" s="6" t="s">
        <v>76</v>
      </c>
      <c r="F212" s="5">
        <v>278</v>
      </c>
      <c r="G212" s="5">
        <v>309</v>
      </c>
      <c r="H212" s="5">
        <v>268</v>
      </c>
      <c r="I212" s="5">
        <v>267</v>
      </c>
      <c r="J212" s="5">
        <v>276</v>
      </c>
      <c r="K212" s="5">
        <v>275</v>
      </c>
      <c r="L212" s="43">
        <v>0</v>
      </c>
      <c r="M212" s="5">
        <v>285</v>
      </c>
      <c r="N212" s="5">
        <f>SUM(F212:M212)</f>
        <v>1958</v>
      </c>
      <c r="O212" s="23">
        <f>AVERAGE(F212:K212,M212)</f>
        <v>279.7142857142857</v>
      </c>
    </row>
    <row r="213" spans="1:15" ht="12.75">
      <c r="A213" s="12"/>
      <c r="B213" s="12"/>
      <c r="C213" s="10"/>
      <c r="D213" s="2"/>
      <c r="E213" s="3"/>
      <c r="F213" s="2"/>
      <c r="G213" s="2"/>
      <c r="H213" s="2"/>
      <c r="I213" s="2"/>
      <c r="J213" s="2"/>
      <c r="K213" s="2"/>
      <c r="L213" s="2"/>
      <c r="M213" s="2"/>
      <c r="N213" s="2"/>
      <c r="O213" s="24"/>
    </row>
    <row r="214" spans="1:15" ht="12.75">
      <c r="A214" s="56" t="s">
        <v>368</v>
      </c>
      <c r="B214" s="58"/>
      <c r="C214" s="58"/>
      <c r="D214" s="2"/>
      <c r="E214" s="3"/>
      <c r="F214" s="2"/>
      <c r="G214" s="2"/>
      <c r="H214" s="2"/>
      <c r="I214" s="2"/>
      <c r="J214" s="2"/>
      <c r="K214" s="2"/>
      <c r="L214" s="2"/>
      <c r="M214" s="2"/>
      <c r="N214" s="2"/>
      <c r="O214" s="24"/>
    </row>
    <row r="215" spans="1:15" ht="12.75">
      <c r="A215" s="18" t="s">
        <v>356</v>
      </c>
      <c r="B215" s="18" t="s">
        <v>15</v>
      </c>
      <c r="C215" s="19" t="s">
        <v>16</v>
      </c>
      <c r="D215" s="18" t="s">
        <v>17</v>
      </c>
      <c r="E215" s="19" t="s">
        <v>18</v>
      </c>
      <c r="F215" s="18" t="s">
        <v>346</v>
      </c>
      <c r="G215" s="18" t="s">
        <v>347</v>
      </c>
      <c r="H215" s="18" t="s">
        <v>348</v>
      </c>
      <c r="I215" s="18" t="s">
        <v>349</v>
      </c>
      <c r="J215" s="18" t="s">
        <v>350</v>
      </c>
      <c r="K215" s="18" t="s">
        <v>351</v>
      </c>
      <c r="L215" s="18" t="s">
        <v>352</v>
      </c>
      <c r="M215" s="18" t="s">
        <v>353</v>
      </c>
      <c r="N215" s="18" t="s">
        <v>354</v>
      </c>
      <c r="O215" s="22" t="s">
        <v>355</v>
      </c>
    </row>
    <row r="216" spans="1:15" ht="12.75">
      <c r="A216" s="14">
        <v>1</v>
      </c>
      <c r="B216" s="37">
        <v>68486</v>
      </c>
      <c r="C216" s="38" t="s">
        <v>3</v>
      </c>
      <c r="D216" s="35">
        <v>8004</v>
      </c>
      <c r="E216" s="36" t="s">
        <v>19</v>
      </c>
      <c r="F216" s="35">
        <v>372</v>
      </c>
      <c r="G216" s="35">
        <v>374</v>
      </c>
      <c r="H216" s="35">
        <v>380</v>
      </c>
      <c r="I216" s="35">
        <v>377</v>
      </c>
      <c r="J216" s="35">
        <v>385</v>
      </c>
      <c r="K216" s="35">
        <v>370</v>
      </c>
      <c r="L216" s="35">
        <v>376</v>
      </c>
      <c r="M216" s="35">
        <v>375</v>
      </c>
      <c r="N216" s="35">
        <f aca="true" t="shared" si="17" ref="N216:N225">SUM(F216:M216)</f>
        <v>3009</v>
      </c>
      <c r="O216" s="40">
        <f aca="true" t="shared" si="18" ref="O216:O225">AVERAGE(F216:M216)</f>
        <v>376.125</v>
      </c>
    </row>
    <row r="217" spans="1:15" ht="12.75">
      <c r="A217" s="14">
        <v>2</v>
      </c>
      <c r="B217" s="35">
        <v>117491</v>
      </c>
      <c r="C217" s="36" t="s">
        <v>293</v>
      </c>
      <c r="D217" s="35">
        <v>8825</v>
      </c>
      <c r="E217" s="36" t="s">
        <v>297</v>
      </c>
      <c r="F217" s="35">
        <v>374</v>
      </c>
      <c r="G217" s="35">
        <v>373</v>
      </c>
      <c r="H217" s="35">
        <v>372</v>
      </c>
      <c r="I217" s="35">
        <v>376</v>
      </c>
      <c r="J217" s="35">
        <v>385</v>
      </c>
      <c r="K217" s="35">
        <v>371</v>
      </c>
      <c r="L217" s="35">
        <v>370</v>
      </c>
      <c r="M217" s="35">
        <v>375</v>
      </c>
      <c r="N217" s="35">
        <f t="shared" si="17"/>
        <v>2996</v>
      </c>
      <c r="O217" s="40">
        <f t="shared" si="18"/>
        <v>374.5</v>
      </c>
    </row>
    <row r="218" spans="1:15" ht="12.75">
      <c r="A218" s="14">
        <v>3</v>
      </c>
      <c r="B218" s="35">
        <v>153677</v>
      </c>
      <c r="C218" s="36" t="s">
        <v>114</v>
      </c>
      <c r="D218" s="35">
        <v>8280</v>
      </c>
      <c r="E218" s="36" t="s">
        <v>115</v>
      </c>
      <c r="F218" s="35">
        <v>361</v>
      </c>
      <c r="G218" s="35">
        <v>377</v>
      </c>
      <c r="H218" s="35">
        <v>376</v>
      </c>
      <c r="I218" s="35">
        <v>366</v>
      </c>
      <c r="J218" s="35">
        <v>374</v>
      </c>
      <c r="K218" s="35">
        <v>369</v>
      </c>
      <c r="L218" s="35">
        <v>376</v>
      </c>
      <c r="M218" s="35">
        <v>357</v>
      </c>
      <c r="N218" s="35">
        <f t="shared" si="17"/>
        <v>2956</v>
      </c>
      <c r="O218" s="40">
        <f t="shared" si="18"/>
        <v>369.5</v>
      </c>
    </row>
    <row r="219" spans="1:15" ht="12.75">
      <c r="A219" s="14">
        <v>4</v>
      </c>
      <c r="B219" s="35">
        <v>14313</v>
      </c>
      <c r="C219" s="36" t="s">
        <v>111</v>
      </c>
      <c r="D219" s="35">
        <v>8280</v>
      </c>
      <c r="E219" s="36" t="s">
        <v>115</v>
      </c>
      <c r="F219" s="35">
        <v>362</v>
      </c>
      <c r="G219" s="35">
        <v>368</v>
      </c>
      <c r="H219" s="35">
        <v>371</v>
      </c>
      <c r="I219" s="35">
        <v>368</v>
      </c>
      <c r="J219" s="35">
        <v>370</v>
      </c>
      <c r="K219" s="35">
        <v>368</v>
      </c>
      <c r="L219" s="35">
        <v>373</v>
      </c>
      <c r="M219" s="35">
        <v>370</v>
      </c>
      <c r="N219" s="35">
        <f t="shared" si="17"/>
        <v>2950</v>
      </c>
      <c r="O219" s="40">
        <f t="shared" si="18"/>
        <v>368.75</v>
      </c>
    </row>
    <row r="220" spans="1:15" ht="12.75">
      <c r="A220" s="14">
        <v>5</v>
      </c>
      <c r="B220" s="35">
        <v>137951</v>
      </c>
      <c r="C220" s="36" t="s">
        <v>190</v>
      </c>
      <c r="D220" s="35">
        <v>8640</v>
      </c>
      <c r="E220" s="36" t="s">
        <v>192</v>
      </c>
      <c r="F220" s="35">
        <v>347</v>
      </c>
      <c r="G220" s="35">
        <v>342</v>
      </c>
      <c r="H220" s="35">
        <v>326</v>
      </c>
      <c r="I220" s="35">
        <v>347</v>
      </c>
      <c r="J220" s="35">
        <v>338</v>
      </c>
      <c r="K220" s="35">
        <v>347</v>
      </c>
      <c r="L220" s="35">
        <v>348</v>
      </c>
      <c r="M220" s="35">
        <v>368</v>
      </c>
      <c r="N220" s="35">
        <f>SUM(F220:M220)</f>
        <v>2763</v>
      </c>
      <c r="O220" s="40">
        <f>AVERAGE(F220:M220)</f>
        <v>345.375</v>
      </c>
    </row>
    <row r="221" spans="1:15" ht="12.75">
      <c r="A221" s="14">
        <v>6</v>
      </c>
      <c r="B221" s="35">
        <v>75257</v>
      </c>
      <c r="C221" s="36" t="s">
        <v>216</v>
      </c>
      <c r="D221" s="35">
        <v>8680</v>
      </c>
      <c r="E221" s="36" t="s">
        <v>221</v>
      </c>
      <c r="F221" s="35">
        <v>332</v>
      </c>
      <c r="G221" s="35">
        <v>355</v>
      </c>
      <c r="H221" s="35">
        <v>327</v>
      </c>
      <c r="I221" s="35">
        <v>353</v>
      </c>
      <c r="J221" s="35">
        <v>342</v>
      </c>
      <c r="K221" s="35">
        <v>344</v>
      </c>
      <c r="L221" s="35">
        <v>348</v>
      </c>
      <c r="M221" s="35">
        <v>343</v>
      </c>
      <c r="N221" s="35">
        <f>SUM(F221:M221)</f>
        <v>2744</v>
      </c>
      <c r="O221" s="40">
        <f>AVERAGE(F221:M221)</f>
        <v>343</v>
      </c>
    </row>
    <row r="222" spans="1:15" ht="12.75">
      <c r="A222" s="14">
        <v>7</v>
      </c>
      <c r="B222" s="32">
        <v>156411</v>
      </c>
      <c r="C222" s="47" t="s">
        <v>315</v>
      </c>
      <c r="D222" s="35">
        <v>8983</v>
      </c>
      <c r="E222" s="36" t="s">
        <v>344</v>
      </c>
      <c r="F222" s="35">
        <v>344</v>
      </c>
      <c r="G222" s="35">
        <v>322</v>
      </c>
      <c r="H222" s="35">
        <v>353</v>
      </c>
      <c r="I222" s="35">
        <v>323</v>
      </c>
      <c r="J222" s="35">
        <v>340</v>
      </c>
      <c r="K222" s="35">
        <v>305</v>
      </c>
      <c r="L222" s="35">
        <v>335</v>
      </c>
      <c r="M222" s="35">
        <v>335</v>
      </c>
      <c r="N222" s="35">
        <f t="shared" si="17"/>
        <v>2657</v>
      </c>
      <c r="O222" s="40">
        <f t="shared" si="18"/>
        <v>332.125</v>
      </c>
    </row>
    <row r="223" spans="1:15" ht="12.75">
      <c r="A223" s="14">
        <v>8</v>
      </c>
      <c r="B223" s="32">
        <v>110916</v>
      </c>
      <c r="C223" s="47" t="s">
        <v>302</v>
      </c>
      <c r="D223" s="35">
        <v>8900</v>
      </c>
      <c r="E223" s="36" t="s">
        <v>343</v>
      </c>
      <c r="F223" s="35">
        <v>342</v>
      </c>
      <c r="G223" s="35">
        <v>325</v>
      </c>
      <c r="H223" s="35">
        <v>332</v>
      </c>
      <c r="I223" s="35">
        <v>317</v>
      </c>
      <c r="J223" s="35">
        <v>328</v>
      </c>
      <c r="K223" s="35">
        <v>339</v>
      </c>
      <c r="L223" s="35">
        <v>313</v>
      </c>
      <c r="M223" s="35">
        <v>339</v>
      </c>
      <c r="N223" s="35">
        <f t="shared" si="17"/>
        <v>2635</v>
      </c>
      <c r="O223" s="40">
        <f t="shared" si="18"/>
        <v>329.375</v>
      </c>
    </row>
    <row r="224" spans="1:15" ht="12.75">
      <c r="A224" s="14">
        <v>9</v>
      </c>
      <c r="B224" s="32">
        <v>162741</v>
      </c>
      <c r="C224" s="48" t="s">
        <v>160</v>
      </c>
      <c r="D224" s="35">
        <v>8400</v>
      </c>
      <c r="E224" s="36" t="s">
        <v>174</v>
      </c>
      <c r="F224" s="35">
        <v>273</v>
      </c>
      <c r="G224" s="35">
        <v>260</v>
      </c>
      <c r="H224" s="35">
        <v>310</v>
      </c>
      <c r="I224" s="35">
        <v>267</v>
      </c>
      <c r="J224" s="35">
        <v>302</v>
      </c>
      <c r="K224" s="35">
        <v>296</v>
      </c>
      <c r="L224" s="35">
        <v>271</v>
      </c>
      <c r="M224" s="35">
        <v>260</v>
      </c>
      <c r="N224" s="35">
        <f t="shared" si="17"/>
        <v>2239</v>
      </c>
      <c r="O224" s="40">
        <f t="shared" si="18"/>
        <v>279.875</v>
      </c>
    </row>
    <row r="225" spans="1:15" ht="12.75">
      <c r="A225" s="14">
        <v>10</v>
      </c>
      <c r="B225" s="35">
        <v>141005</v>
      </c>
      <c r="C225" s="36" t="s">
        <v>73</v>
      </c>
      <c r="D225" s="35">
        <v>8080</v>
      </c>
      <c r="E225" s="36" t="s">
        <v>76</v>
      </c>
      <c r="F225" s="35">
        <v>213</v>
      </c>
      <c r="G225" s="35">
        <v>214</v>
      </c>
      <c r="H225" s="35">
        <v>224</v>
      </c>
      <c r="I225" s="35">
        <v>201</v>
      </c>
      <c r="J225" s="35">
        <v>203</v>
      </c>
      <c r="K225" s="35">
        <v>226</v>
      </c>
      <c r="L225" s="35">
        <v>205</v>
      </c>
      <c r="M225" s="35">
        <v>260</v>
      </c>
      <c r="N225" s="35">
        <f t="shared" si="17"/>
        <v>1746</v>
      </c>
      <c r="O225" s="40">
        <f t="shared" si="18"/>
        <v>218.25</v>
      </c>
    </row>
    <row r="226" spans="1:15" ht="12.75">
      <c r="A226" s="14">
        <v>11</v>
      </c>
      <c r="B226" s="43">
        <v>125884</v>
      </c>
      <c r="C226" s="44" t="s">
        <v>113</v>
      </c>
      <c r="D226" s="5">
        <v>8280</v>
      </c>
      <c r="E226" s="6" t="s">
        <v>115</v>
      </c>
      <c r="F226" s="5">
        <v>345</v>
      </c>
      <c r="G226" s="5">
        <v>363</v>
      </c>
      <c r="H226" s="5">
        <v>351</v>
      </c>
      <c r="I226" s="5">
        <v>362</v>
      </c>
      <c r="J226" s="5">
        <v>351</v>
      </c>
      <c r="K226" s="43">
        <v>0</v>
      </c>
      <c r="L226" s="5">
        <v>351</v>
      </c>
      <c r="M226" s="5">
        <v>350</v>
      </c>
      <c r="N226" s="5">
        <f>SUM(F226:M226)</f>
        <v>2473</v>
      </c>
      <c r="O226" s="23">
        <f>AVERAGE(F226:J226,L226:M226)</f>
        <v>353.2857142857143</v>
      </c>
    </row>
    <row r="227" spans="1:15" ht="12.75">
      <c r="A227" s="14">
        <v>12</v>
      </c>
      <c r="B227" s="45">
        <v>16906</v>
      </c>
      <c r="C227" s="46" t="s">
        <v>1</v>
      </c>
      <c r="D227" s="5">
        <v>8004</v>
      </c>
      <c r="E227" s="6" t="s">
        <v>19</v>
      </c>
      <c r="F227" s="5">
        <v>357</v>
      </c>
      <c r="G227" s="5">
        <v>369</v>
      </c>
      <c r="H227" s="5">
        <v>367</v>
      </c>
      <c r="I227" s="5">
        <v>374</v>
      </c>
      <c r="J227" s="5">
        <v>382</v>
      </c>
      <c r="K227" s="5">
        <v>368</v>
      </c>
      <c r="L227" s="43">
        <v>0</v>
      </c>
      <c r="M227" s="43">
        <v>0</v>
      </c>
      <c r="N227" s="5">
        <f>SUM(F227:M227)</f>
        <v>2217</v>
      </c>
      <c r="O227" s="23">
        <f>AVERAGE(F227:K227)</f>
        <v>369.5</v>
      </c>
    </row>
    <row r="228" spans="1:15" ht="12.75">
      <c r="A228" s="14">
        <v>13</v>
      </c>
      <c r="B228" s="43">
        <v>124991</v>
      </c>
      <c r="C228" s="44" t="s">
        <v>112</v>
      </c>
      <c r="D228" s="5">
        <v>8280</v>
      </c>
      <c r="E228" s="6" t="s">
        <v>115</v>
      </c>
      <c r="F228" s="5">
        <v>352</v>
      </c>
      <c r="G228" s="5">
        <v>350</v>
      </c>
      <c r="H228" s="5">
        <v>357</v>
      </c>
      <c r="I228" s="5">
        <v>361</v>
      </c>
      <c r="J228" s="5">
        <v>360</v>
      </c>
      <c r="K228" s="5">
        <v>0</v>
      </c>
      <c r="L228" s="43">
        <v>0</v>
      </c>
      <c r="M228" s="43">
        <v>0</v>
      </c>
      <c r="N228" s="5">
        <f>SUM(F228:M228)</f>
        <v>1780</v>
      </c>
      <c r="O228" s="23">
        <f>AVERAGE(F228:J228)</f>
        <v>356</v>
      </c>
    </row>
    <row r="229" spans="1:15" ht="12.75">
      <c r="A229" s="14">
        <v>14</v>
      </c>
      <c r="B229" s="43">
        <v>29571</v>
      </c>
      <c r="C229" s="44" t="s">
        <v>214</v>
      </c>
      <c r="D229" s="5">
        <v>8680</v>
      </c>
      <c r="E229" s="6" t="s">
        <v>221</v>
      </c>
      <c r="F229" s="5">
        <v>359</v>
      </c>
      <c r="G229" s="5">
        <v>351</v>
      </c>
      <c r="H229" s="5">
        <v>351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5">
        <f>SUM(F229:M229)</f>
        <v>1061</v>
      </c>
      <c r="O229" s="23">
        <f>AVERAGE(F229:H229)</f>
        <v>353.6666666666667</v>
      </c>
    </row>
    <row r="230" spans="1:15" ht="12.75">
      <c r="A230" s="12"/>
      <c r="B230" s="12"/>
      <c r="C230" s="10"/>
      <c r="D230" s="2"/>
      <c r="E230" s="3"/>
      <c r="F230" s="2"/>
      <c r="G230" s="2"/>
      <c r="H230" s="2"/>
      <c r="I230" s="2"/>
      <c r="J230" s="2"/>
      <c r="K230" s="2"/>
      <c r="L230" s="2"/>
      <c r="M230" s="2"/>
      <c r="N230" s="2"/>
      <c r="O230" s="24"/>
    </row>
    <row r="231" spans="1:15" ht="12.75">
      <c r="A231" s="56" t="s">
        <v>369</v>
      </c>
      <c r="B231" s="58"/>
      <c r="C231" s="58"/>
      <c r="D231" s="2"/>
      <c r="E231" s="3"/>
      <c r="F231" s="2"/>
      <c r="G231" s="2"/>
      <c r="H231" s="2"/>
      <c r="I231" s="2"/>
      <c r="J231" s="2"/>
      <c r="K231" s="2"/>
      <c r="L231" s="2"/>
      <c r="M231" s="2"/>
      <c r="N231" s="2"/>
      <c r="O231" s="24"/>
    </row>
    <row r="232" spans="1:15" ht="12.75">
      <c r="A232" s="18" t="s">
        <v>356</v>
      </c>
      <c r="B232" s="18" t="s">
        <v>15</v>
      </c>
      <c r="C232" s="19" t="s">
        <v>16</v>
      </c>
      <c r="D232" s="18" t="s">
        <v>17</v>
      </c>
      <c r="E232" s="19" t="s">
        <v>18</v>
      </c>
      <c r="F232" s="18" t="s">
        <v>346</v>
      </c>
      <c r="G232" s="18" t="s">
        <v>347</v>
      </c>
      <c r="H232" s="18" t="s">
        <v>348</v>
      </c>
      <c r="I232" s="18" t="s">
        <v>349</v>
      </c>
      <c r="J232" s="18" t="s">
        <v>350</v>
      </c>
      <c r="K232" s="18" t="s">
        <v>351</v>
      </c>
      <c r="L232" s="18" t="s">
        <v>352</v>
      </c>
      <c r="M232" s="18" t="s">
        <v>353</v>
      </c>
      <c r="N232" s="18" t="s">
        <v>354</v>
      </c>
      <c r="O232" s="22" t="s">
        <v>355</v>
      </c>
    </row>
    <row r="233" spans="1:15" ht="12.75">
      <c r="A233" s="17">
        <v>1</v>
      </c>
      <c r="B233" s="32">
        <v>115632</v>
      </c>
      <c r="C233" s="47" t="s">
        <v>50</v>
      </c>
      <c r="D233" s="35">
        <v>8044</v>
      </c>
      <c r="E233" s="36" t="s">
        <v>70</v>
      </c>
      <c r="F233" s="35">
        <v>358</v>
      </c>
      <c r="G233" s="35">
        <v>347</v>
      </c>
      <c r="H233" s="35">
        <v>341</v>
      </c>
      <c r="I233" s="35">
        <v>354</v>
      </c>
      <c r="J233" s="35">
        <v>346</v>
      </c>
      <c r="K233" s="35">
        <v>353</v>
      </c>
      <c r="L233" s="35">
        <v>355</v>
      </c>
      <c r="M233" s="35">
        <v>332</v>
      </c>
      <c r="N233" s="35">
        <f aca="true" t="shared" si="19" ref="N233:N242">SUM(F233:M233)</f>
        <v>2786</v>
      </c>
      <c r="O233" s="40">
        <f aca="true" t="shared" si="20" ref="O233:O241">AVERAGE(F233:M233)</f>
        <v>348.25</v>
      </c>
    </row>
    <row r="234" spans="1:15" ht="12.75">
      <c r="A234" s="17">
        <v>2</v>
      </c>
      <c r="B234" s="35">
        <v>92408</v>
      </c>
      <c r="C234" s="36" t="s">
        <v>217</v>
      </c>
      <c r="D234" s="35">
        <v>8680</v>
      </c>
      <c r="E234" s="36" t="s">
        <v>221</v>
      </c>
      <c r="F234" s="35">
        <v>336</v>
      </c>
      <c r="G234" s="35">
        <v>326</v>
      </c>
      <c r="H234" s="35">
        <v>337</v>
      </c>
      <c r="I234" s="35">
        <v>328</v>
      </c>
      <c r="J234" s="35">
        <v>335</v>
      </c>
      <c r="K234" s="35">
        <v>329</v>
      </c>
      <c r="L234" s="35">
        <v>324</v>
      </c>
      <c r="M234" s="35">
        <v>345</v>
      </c>
      <c r="N234" s="35">
        <f t="shared" si="19"/>
        <v>2660</v>
      </c>
      <c r="O234" s="40">
        <f t="shared" si="20"/>
        <v>332.5</v>
      </c>
    </row>
    <row r="235" spans="1:15" ht="12.75">
      <c r="A235" s="17">
        <v>3</v>
      </c>
      <c r="B235" s="32">
        <v>152581</v>
      </c>
      <c r="C235" s="48" t="s">
        <v>81</v>
      </c>
      <c r="D235" s="35">
        <v>8122</v>
      </c>
      <c r="E235" s="36" t="s">
        <v>95</v>
      </c>
      <c r="F235" s="35">
        <v>328</v>
      </c>
      <c r="G235" s="35">
        <v>326</v>
      </c>
      <c r="H235" s="35">
        <v>328</v>
      </c>
      <c r="I235" s="35">
        <v>345</v>
      </c>
      <c r="J235" s="35">
        <v>350</v>
      </c>
      <c r="K235" s="35">
        <v>327</v>
      </c>
      <c r="L235" s="35">
        <v>313</v>
      </c>
      <c r="M235" s="35">
        <v>343</v>
      </c>
      <c r="N235" s="35">
        <f t="shared" si="19"/>
        <v>2660</v>
      </c>
      <c r="O235" s="40">
        <f t="shared" si="20"/>
        <v>332.5</v>
      </c>
    </row>
    <row r="236" spans="1:15" ht="12.75">
      <c r="A236" s="17">
        <v>4</v>
      </c>
      <c r="B236" s="32">
        <v>161441</v>
      </c>
      <c r="C236" s="47" t="s">
        <v>316</v>
      </c>
      <c r="D236" s="35">
        <v>8983</v>
      </c>
      <c r="E236" s="36" t="s">
        <v>344</v>
      </c>
      <c r="F236" s="35">
        <v>309</v>
      </c>
      <c r="G236" s="35">
        <v>326</v>
      </c>
      <c r="H236" s="35">
        <v>315</v>
      </c>
      <c r="I236" s="35">
        <v>289</v>
      </c>
      <c r="J236" s="35">
        <v>315</v>
      </c>
      <c r="K236" s="35">
        <v>317</v>
      </c>
      <c r="L236" s="35">
        <v>299</v>
      </c>
      <c r="M236" s="35">
        <v>313</v>
      </c>
      <c r="N236" s="35">
        <f t="shared" si="19"/>
        <v>2483</v>
      </c>
      <c r="O236" s="40">
        <f t="shared" si="20"/>
        <v>310.375</v>
      </c>
    </row>
    <row r="237" spans="1:15" ht="12.75">
      <c r="A237" s="17">
        <v>5</v>
      </c>
      <c r="B237" s="32">
        <v>8002</v>
      </c>
      <c r="C237" s="48" t="s">
        <v>148</v>
      </c>
      <c r="D237" s="35">
        <v>8400</v>
      </c>
      <c r="E237" s="36" t="s">
        <v>174</v>
      </c>
      <c r="F237" s="35">
        <v>296</v>
      </c>
      <c r="G237" s="35">
        <v>313</v>
      </c>
      <c r="H237" s="35">
        <v>318</v>
      </c>
      <c r="I237" s="35">
        <v>315</v>
      </c>
      <c r="J237" s="35">
        <v>316</v>
      </c>
      <c r="K237" s="35">
        <v>298</v>
      </c>
      <c r="L237" s="35">
        <v>319</v>
      </c>
      <c r="M237" s="35">
        <v>298</v>
      </c>
      <c r="N237" s="35">
        <f>SUM(F237:M237)</f>
        <v>2473</v>
      </c>
      <c r="O237" s="40">
        <f t="shared" si="20"/>
        <v>309.125</v>
      </c>
    </row>
    <row r="238" spans="1:15" ht="12.75">
      <c r="A238" s="17">
        <v>6</v>
      </c>
      <c r="B238" s="37">
        <v>60828</v>
      </c>
      <c r="C238" s="38" t="s">
        <v>137</v>
      </c>
      <c r="D238" s="35">
        <v>8370</v>
      </c>
      <c r="E238" s="36" t="s">
        <v>147</v>
      </c>
      <c r="F238" s="35">
        <v>289</v>
      </c>
      <c r="G238" s="35">
        <v>300</v>
      </c>
      <c r="H238" s="35">
        <v>308</v>
      </c>
      <c r="I238" s="35">
        <v>305</v>
      </c>
      <c r="J238" s="35">
        <v>268</v>
      </c>
      <c r="K238" s="35">
        <v>305</v>
      </c>
      <c r="L238" s="35">
        <v>322</v>
      </c>
      <c r="M238" s="35">
        <v>321</v>
      </c>
      <c r="N238" s="35">
        <f t="shared" si="19"/>
        <v>2418</v>
      </c>
      <c r="O238" s="40">
        <f t="shared" si="20"/>
        <v>302.25</v>
      </c>
    </row>
    <row r="239" spans="1:15" ht="12.75">
      <c r="A239" s="17">
        <v>7</v>
      </c>
      <c r="B239" s="32">
        <v>61800</v>
      </c>
      <c r="C239" s="47" t="s">
        <v>34</v>
      </c>
      <c r="D239" s="35">
        <v>8014</v>
      </c>
      <c r="E239" s="36" t="s">
        <v>46</v>
      </c>
      <c r="F239" s="35">
        <v>313</v>
      </c>
      <c r="G239" s="35">
        <v>311</v>
      </c>
      <c r="H239" s="35">
        <v>304</v>
      </c>
      <c r="I239" s="35">
        <v>295</v>
      </c>
      <c r="J239" s="35">
        <v>288</v>
      </c>
      <c r="K239" s="35">
        <v>282</v>
      </c>
      <c r="L239" s="35">
        <v>285</v>
      </c>
      <c r="M239" s="35">
        <v>271</v>
      </c>
      <c r="N239" s="35">
        <f aca="true" t="shared" si="21" ref="N239:N246">SUM(F239:M239)</f>
        <v>2349</v>
      </c>
      <c r="O239" s="40">
        <f t="shared" si="20"/>
        <v>293.625</v>
      </c>
    </row>
    <row r="240" spans="1:15" ht="12.75">
      <c r="A240" s="17">
        <v>8</v>
      </c>
      <c r="B240" s="32">
        <v>10749</v>
      </c>
      <c r="C240" s="48" t="s">
        <v>223</v>
      </c>
      <c r="D240" s="35">
        <v>8765</v>
      </c>
      <c r="E240" s="36" t="s">
        <v>232</v>
      </c>
      <c r="F240" s="35">
        <v>282</v>
      </c>
      <c r="G240" s="35">
        <v>268</v>
      </c>
      <c r="H240" s="35">
        <v>278</v>
      </c>
      <c r="I240" s="35">
        <v>284</v>
      </c>
      <c r="J240" s="35">
        <v>279</v>
      </c>
      <c r="K240" s="35">
        <v>286</v>
      </c>
      <c r="L240" s="35">
        <v>294</v>
      </c>
      <c r="M240" s="35">
        <v>287</v>
      </c>
      <c r="N240" s="35">
        <f t="shared" si="19"/>
        <v>2258</v>
      </c>
      <c r="O240" s="40">
        <f>AVERAGE(F240:M240)</f>
        <v>282.25</v>
      </c>
    </row>
    <row r="241" spans="1:15" ht="12.75">
      <c r="A241" s="17">
        <v>9</v>
      </c>
      <c r="B241" s="37">
        <v>20774</v>
      </c>
      <c r="C241" s="38" t="s">
        <v>256</v>
      </c>
      <c r="D241" s="35">
        <v>8820</v>
      </c>
      <c r="E241" s="36" t="s">
        <v>269</v>
      </c>
      <c r="F241" s="35">
        <v>278</v>
      </c>
      <c r="G241" s="35">
        <v>287</v>
      </c>
      <c r="H241" s="35">
        <v>287</v>
      </c>
      <c r="I241" s="35">
        <v>292</v>
      </c>
      <c r="J241" s="35">
        <v>261</v>
      </c>
      <c r="K241" s="35">
        <v>274</v>
      </c>
      <c r="L241" s="35">
        <v>268</v>
      </c>
      <c r="M241" s="35">
        <v>266</v>
      </c>
      <c r="N241" s="35">
        <f t="shared" si="19"/>
        <v>2213</v>
      </c>
      <c r="O241" s="40">
        <f>AVERAGE(F241:M241)</f>
        <v>276.625</v>
      </c>
    </row>
    <row r="242" spans="1:15" ht="12.75">
      <c r="A242" s="17">
        <v>10</v>
      </c>
      <c r="B242" s="32">
        <v>81410</v>
      </c>
      <c r="C242" s="48" t="s">
        <v>111</v>
      </c>
      <c r="D242" s="35">
        <v>8765</v>
      </c>
      <c r="E242" s="36" t="s">
        <v>232</v>
      </c>
      <c r="F242" s="35">
        <v>274</v>
      </c>
      <c r="G242" s="35">
        <v>289</v>
      </c>
      <c r="H242" s="35">
        <v>257</v>
      </c>
      <c r="I242" s="35">
        <v>268</v>
      </c>
      <c r="J242" s="35">
        <v>285</v>
      </c>
      <c r="K242" s="35">
        <v>245</v>
      </c>
      <c r="L242" s="35">
        <v>265</v>
      </c>
      <c r="M242" s="35">
        <v>240</v>
      </c>
      <c r="N242" s="35">
        <f>SUM(F242:M242)</f>
        <v>2123</v>
      </c>
      <c r="O242" s="40">
        <f>AVERAGE(F242:M242)</f>
        <v>265.375</v>
      </c>
    </row>
    <row r="243" spans="1:15" ht="12.75">
      <c r="A243" s="17">
        <v>11</v>
      </c>
      <c r="B243" s="32">
        <v>103212</v>
      </c>
      <c r="C243" s="48" t="s">
        <v>225</v>
      </c>
      <c r="D243" s="35">
        <v>8765</v>
      </c>
      <c r="E243" s="36" t="s">
        <v>232</v>
      </c>
      <c r="F243" s="35">
        <v>261</v>
      </c>
      <c r="G243" s="35">
        <v>241</v>
      </c>
      <c r="H243" s="35">
        <v>252</v>
      </c>
      <c r="I243" s="35">
        <v>257</v>
      </c>
      <c r="J243" s="35">
        <v>270</v>
      </c>
      <c r="K243" s="35">
        <v>287</v>
      </c>
      <c r="L243" s="35">
        <v>242</v>
      </c>
      <c r="M243" s="35">
        <v>247</v>
      </c>
      <c r="N243" s="35">
        <f t="shared" si="21"/>
        <v>2057</v>
      </c>
      <c r="O243" s="40">
        <f>AVERAGE(F243:M243)</f>
        <v>257.125</v>
      </c>
    </row>
    <row r="244" spans="1:15" ht="12.75">
      <c r="A244" s="17">
        <v>12</v>
      </c>
      <c r="B244" s="43">
        <v>20908</v>
      </c>
      <c r="C244" s="44" t="s">
        <v>110</v>
      </c>
      <c r="D244" s="5">
        <v>8280</v>
      </c>
      <c r="E244" s="6" t="s">
        <v>115</v>
      </c>
      <c r="F244" s="5">
        <v>326</v>
      </c>
      <c r="G244" s="5">
        <v>348</v>
      </c>
      <c r="H244" s="5">
        <v>0</v>
      </c>
      <c r="I244" s="5">
        <v>320</v>
      </c>
      <c r="J244" s="5">
        <v>317</v>
      </c>
      <c r="K244" s="5">
        <v>298</v>
      </c>
      <c r="L244" s="43">
        <v>0</v>
      </c>
      <c r="M244" s="43">
        <v>0</v>
      </c>
      <c r="N244" s="5">
        <f t="shared" si="21"/>
        <v>1609</v>
      </c>
      <c r="O244" s="23">
        <f>AVERAGE(F244:G244,I244:K244)</f>
        <v>321.8</v>
      </c>
    </row>
    <row r="245" spans="1:15" ht="12.75">
      <c r="A245" s="17">
        <v>13</v>
      </c>
      <c r="B245" s="43">
        <v>140400</v>
      </c>
      <c r="C245" s="44" t="s">
        <v>72</v>
      </c>
      <c r="D245" s="5">
        <v>8080</v>
      </c>
      <c r="E245" s="6" t="s">
        <v>76</v>
      </c>
      <c r="F245" s="5">
        <v>247</v>
      </c>
      <c r="G245" s="5">
        <v>278</v>
      </c>
      <c r="H245" s="5">
        <v>209</v>
      </c>
      <c r="I245" s="5">
        <v>269</v>
      </c>
      <c r="J245" s="5">
        <v>249</v>
      </c>
      <c r="K245" s="5">
        <v>0</v>
      </c>
      <c r="L245" s="43">
        <v>0</v>
      </c>
      <c r="M245" s="43">
        <v>0</v>
      </c>
      <c r="N245" s="5">
        <f t="shared" si="21"/>
        <v>1252</v>
      </c>
      <c r="O245" s="23">
        <f>AVERAGE(F245:J245)</f>
        <v>250.4</v>
      </c>
    </row>
    <row r="246" spans="1:15" ht="12.75">
      <c r="A246" s="17">
        <v>14</v>
      </c>
      <c r="B246" s="43">
        <v>135724</v>
      </c>
      <c r="C246" s="44" t="s">
        <v>292</v>
      </c>
      <c r="D246" s="5">
        <v>8825</v>
      </c>
      <c r="E246" s="6" t="s">
        <v>297</v>
      </c>
      <c r="F246" s="5">
        <v>260</v>
      </c>
      <c r="G246" s="5">
        <v>300</v>
      </c>
      <c r="H246" s="5">
        <v>0</v>
      </c>
      <c r="I246" s="5">
        <v>0</v>
      </c>
      <c r="J246" s="5">
        <v>0</v>
      </c>
      <c r="K246" s="5">
        <v>0</v>
      </c>
      <c r="L246" s="43">
        <v>0</v>
      </c>
      <c r="M246" s="43">
        <v>0</v>
      </c>
      <c r="N246" s="5">
        <f t="shared" si="21"/>
        <v>560</v>
      </c>
      <c r="O246" s="23">
        <f>AVERAGE(F246)</f>
        <v>260</v>
      </c>
    </row>
    <row r="247" spans="1:15" ht="12.75">
      <c r="A247" s="15"/>
      <c r="B247" s="12"/>
      <c r="C247" s="10"/>
      <c r="D247" s="2"/>
      <c r="E247" s="3"/>
      <c r="F247" s="2"/>
      <c r="G247" s="2"/>
      <c r="H247" s="2"/>
      <c r="I247" s="2"/>
      <c r="J247" s="2"/>
      <c r="K247" s="2"/>
      <c r="L247" s="2"/>
      <c r="M247" s="2"/>
      <c r="N247" s="2"/>
      <c r="O247" s="24"/>
    </row>
    <row r="248" spans="1:15" ht="12.75">
      <c r="A248" s="56" t="s">
        <v>407</v>
      </c>
      <c r="B248" s="56"/>
      <c r="C248" s="56"/>
      <c r="D248" s="56"/>
      <c r="E248" s="56"/>
      <c r="F248" s="2"/>
      <c r="G248" s="2"/>
      <c r="H248" s="2"/>
      <c r="I248" s="2"/>
      <c r="J248" s="2"/>
      <c r="K248" s="2"/>
      <c r="L248" s="2"/>
      <c r="M248" s="2"/>
      <c r="N248" s="2"/>
      <c r="O248" s="24"/>
    </row>
    <row r="249" spans="1:15" ht="12.75">
      <c r="A249" s="18" t="s">
        <v>356</v>
      </c>
      <c r="B249" s="18" t="s">
        <v>15</v>
      </c>
      <c r="C249" s="19" t="s">
        <v>16</v>
      </c>
      <c r="D249" s="18" t="s">
        <v>17</v>
      </c>
      <c r="E249" s="19" t="s">
        <v>18</v>
      </c>
      <c r="F249" s="18" t="s">
        <v>346</v>
      </c>
      <c r="G249" s="18" t="s">
        <v>347</v>
      </c>
      <c r="H249" s="18" t="s">
        <v>348</v>
      </c>
      <c r="I249" s="18" t="s">
        <v>349</v>
      </c>
      <c r="J249" s="18" t="s">
        <v>350</v>
      </c>
      <c r="K249" s="18" t="s">
        <v>351</v>
      </c>
      <c r="L249" s="18" t="s">
        <v>352</v>
      </c>
      <c r="M249" s="18" t="s">
        <v>353</v>
      </c>
      <c r="N249" s="18" t="s">
        <v>354</v>
      </c>
      <c r="O249" s="22" t="s">
        <v>355</v>
      </c>
    </row>
    <row r="250" spans="1:15" ht="12.75">
      <c r="A250" s="5">
        <v>1</v>
      </c>
      <c r="B250" s="35">
        <v>142221</v>
      </c>
      <c r="C250" s="36" t="s">
        <v>213</v>
      </c>
      <c r="D250" s="35">
        <v>8650</v>
      </c>
      <c r="E250" s="36" t="s">
        <v>222</v>
      </c>
      <c r="F250" s="35">
        <v>397</v>
      </c>
      <c r="G250" s="35">
        <v>393</v>
      </c>
      <c r="H250" s="35">
        <v>396</v>
      </c>
      <c r="I250" s="35">
        <v>398</v>
      </c>
      <c r="J250" s="35">
        <v>397</v>
      </c>
      <c r="K250" s="35">
        <v>396</v>
      </c>
      <c r="L250" s="35">
        <v>398</v>
      </c>
      <c r="M250" s="35">
        <v>398</v>
      </c>
      <c r="N250" s="35">
        <f>SUM(F250:M250)</f>
        <v>3173</v>
      </c>
      <c r="O250" s="40">
        <f>AVERAGE(F250:M250)</f>
        <v>396.625</v>
      </c>
    </row>
    <row r="251" spans="1:15" ht="12.75">
      <c r="A251" s="2"/>
      <c r="B251" s="2"/>
      <c r="C251" s="3"/>
      <c r="D251" s="2"/>
      <c r="E251" s="3"/>
      <c r="F251" s="2"/>
      <c r="G251" s="2"/>
      <c r="H251" s="2"/>
      <c r="I251" s="2"/>
      <c r="J251" s="2"/>
      <c r="K251" s="2"/>
      <c r="L251" s="2"/>
      <c r="M251" s="2"/>
      <c r="N251" s="2"/>
      <c r="O251" s="24"/>
    </row>
    <row r="252" spans="1:15" ht="12.75">
      <c r="A252" s="2"/>
      <c r="B252" s="2"/>
      <c r="C252" s="3"/>
      <c r="D252" s="2"/>
      <c r="E252" s="3"/>
      <c r="F252" s="2"/>
      <c r="G252" s="2"/>
      <c r="H252" s="2"/>
      <c r="I252" s="2"/>
      <c r="J252" s="2"/>
      <c r="K252" s="2"/>
      <c r="L252" s="2"/>
      <c r="M252" s="2"/>
      <c r="N252" s="2"/>
      <c r="O252" s="24"/>
    </row>
    <row r="253" spans="1:15" ht="12.75">
      <c r="A253" s="56" t="s">
        <v>370</v>
      </c>
      <c r="B253" s="56"/>
      <c r="C253" s="56"/>
      <c r="D253" s="56"/>
      <c r="E253" s="56"/>
      <c r="F253" s="2"/>
      <c r="G253" s="2"/>
      <c r="H253" s="2"/>
      <c r="I253" s="2"/>
      <c r="J253" s="2"/>
      <c r="K253" s="2"/>
      <c r="L253" s="2"/>
      <c r="M253" s="2"/>
      <c r="N253" s="2"/>
      <c r="O253" s="24"/>
    </row>
    <row r="254" spans="1:15" ht="12.75">
      <c r="A254" s="18" t="s">
        <v>356</v>
      </c>
      <c r="B254" s="18" t="s">
        <v>15</v>
      </c>
      <c r="C254" s="19" t="s">
        <v>16</v>
      </c>
      <c r="D254" s="18" t="s">
        <v>17</v>
      </c>
      <c r="E254" s="19" t="s">
        <v>18</v>
      </c>
      <c r="F254" s="18" t="s">
        <v>346</v>
      </c>
      <c r="G254" s="18" t="s">
        <v>347</v>
      </c>
      <c r="H254" s="18" t="s">
        <v>348</v>
      </c>
      <c r="I254" s="18" t="s">
        <v>349</v>
      </c>
      <c r="J254" s="18" t="s">
        <v>350</v>
      </c>
      <c r="K254" s="18" t="s">
        <v>351</v>
      </c>
      <c r="L254" s="18" t="s">
        <v>352</v>
      </c>
      <c r="M254" s="18" t="s">
        <v>353</v>
      </c>
      <c r="N254" s="18" t="s">
        <v>354</v>
      </c>
      <c r="O254" s="22" t="s">
        <v>355</v>
      </c>
    </row>
    <row r="255" spans="1:15" ht="12.75">
      <c r="A255" s="35">
        <v>1</v>
      </c>
      <c r="B255" s="35">
        <v>154009</v>
      </c>
      <c r="C255" s="36" t="s">
        <v>64</v>
      </c>
      <c r="D255" s="35">
        <v>8044</v>
      </c>
      <c r="E255" s="36" t="s">
        <v>70</v>
      </c>
      <c r="F255" s="35">
        <v>387</v>
      </c>
      <c r="G255" s="35">
        <v>391</v>
      </c>
      <c r="H255" s="35">
        <v>389</v>
      </c>
      <c r="I255" s="35">
        <v>380</v>
      </c>
      <c r="J255" s="35">
        <v>380</v>
      </c>
      <c r="K255" s="35">
        <v>384</v>
      </c>
      <c r="L255" s="35">
        <v>374</v>
      </c>
      <c r="M255" s="35">
        <v>387</v>
      </c>
      <c r="N255" s="35">
        <f aca="true" t="shared" si="22" ref="N255:N260">SUM(F255:M255)</f>
        <v>3072</v>
      </c>
      <c r="O255" s="40">
        <f aca="true" t="shared" si="23" ref="O255:O260">AVERAGE(F255:M255)</f>
        <v>384</v>
      </c>
    </row>
    <row r="256" spans="1:15" ht="12.75">
      <c r="A256" s="35">
        <v>2</v>
      </c>
      <c r="B256" s="35">
        <v>162909</v>
      </c>
      <c r="C256" s="36" t="s">
        <v>172</v>
      </c>
      <c r="D256" s="35">
        <v>8500</v>
      </c>
      <c r="E256" s="36" t="s">
        <v>173</v>
      </c>
      <c r="F256" s="35">
        <v>368</v>
      </c>
      <c r="G256" s="35">
        <v>381</v>
      </c>
      <c r="H256" s="35">
        <v>370</v>
      </c>
      <c r="I256" s="35">
        <v>383</v>
      </c>
      <c r="J256" s="35">
        <v>373</v>
      </c>
      <c r="K256" s="35">
        <v>372</v>
      </c>
      <c r="L256" s="35">
        <v>375</v>
      </c>
      <c r="M256" s="35">
        <v>382</v>
      </c>
      <c r="N256" s="35">
        <f t="shared" si="22"/>
        <v>3004</v>
      </c>
      <c r="O256" s="40">
        <f t="shared" si="23"/>
        <v>375.5</v>
      </c>
    </row>
    <row r="257" spans="1:15" ht="12.75">
      <c r="A257" s="35">
        <v>3</v>
      </c>
      <c r="B257" s="35">
        <v>159408</v>
      </c>
      <c r="C257" s="36" t="s">
        <v>65</v>
      </c>
      <c r="D257" s="35">
        <v>8044</v>
      </c>
      <c r="E257" s="36" t="s">
        <v>70</v>
      </c>
      <c r="F257" s="35">
        <v>354</v>
      </c>
      <c r="G257" s="35">
        <v>341</v>
      </c>
      <c r="H257" s="35">
        <v>341</v>
      </c>
      <c r="I257" s="35">
        <v>349</v>
      </c>
      <c r="J257" s="35">
        <v>353</v>
      </c>
      <c r="K257" s="35">
        <v>352</v>
      </c>
      <c r="L257" s="35">
        <v>353</v>
      </c>
      <c r="M257" s="35">
        <v>341</v>
      </c>
      <c r="N257" s="35">
        <f t="shared" si="22"/>
        <v>2784</v>
      </c>
      <c r="O257" s="40">
        <f t="shared" si="23"/>
        <v>348</v>
      </c>
    </row>
    <row r="258" spans="1:15" ht="12.75">
      <c r="A258" s="35">
        <v>4</v>
      </c>
      <c r="B258" s="35">
        <v>168053</v>
      </c>
      <c r="C258" s="36" t="s">
        <v>32</v>
      </c>
      <c r="D258" s="35">
        <v>8004</v>
      </c>
      <c r="E258" s="36" t="s">
        <v>19</v>
      </c>
      <c r="F258" s="35">
        <v>342</v>
      </c>
      <c r="G258" s="35">
        <v>350</v>
      </c>
      <c r="H258" s="35">
        <v>337</v>
      </c>
      <c r="I258" s="35">
        <v>336</v>
      </c>
      <c r="J258" s="35">
        <v>354</v>
      </c>
      <c r="K258" s="35">
        <v>354</v>
      </c>
      <c r="L258" s="35">
        <v>351</v>
      </c>
      <c r="M258" s="35">
        <v>346</v>
      </c>
      <c r="N258" s="35">
        <f t="shared" si="22"/>
        <v>2770</v>
      </c>
      <c r="O258" s="40">
        <f t="shared" si="23"/>
        <v>346.25</v>
      </c>
    </row>
    <row r="259" spans="1:15" ht="12.75">
      <c r="A259" s="35">
        <v>5</v>
      </c>
      <c r="B259" s="35">
        <v>168912</v>
      </c>
      <c r="C259" s="36" t="s">
        <v>69</v>
      </c>
      <c r="D259" s="35">
        <v>8044</v>
      </c>
      <c r="E259" s="36" t="s">
        <v>70</v>
      </c>
      <c r="F259" s="35">
        <v>297</v>
      </c>
      <c r="G259" s="35">
        <v>305</v>
      </c>
      <c r="H259" s="35">
        <v>309</v>
      </c>
      <c r="I259" s="35">
        <v>320</v>
      </c>
      <c r="J259" s="35">
        <v>291</v>
      </c>
      <c r="K259" s="35">
        <v>306</v>
      </c>
      <c r="L259" s="35">
        <v>326</v>
      </c>
      <c r="M259" s="35">
        <v>324</v>
      </c>
      <c r="N259" s="35">
        <f t="shared" si="22"/>
        <v>2478</v>
      </c>
      <c r="O259" s="40">
        <f t="shared" si="23"/>
        <v>309.75</v>
      </c>
    </row>
    <row r="260" spans="1:15" ht="12.75">
      <c r="A260" s="35">
        <v>6</v>
      </c>
      <c r="B260" s="35">
        <v>168807</v>
      </c>
      <c r="C260" s="36" t="s">
        <v>378</v>
      </c>
      <c r="D260" s="35">
        <v>8825</v>
      </c>
      <c r="E260" s="36" t="s">
        <v>297</v>
      </c>
      <c r="F260" s="35">
        <v>203</v>
      </c>
      <c r="G260" s="35">
        <v>266</v>
      </c>
      <c r="H260" s="35">
        <v>241</v>
      </c>
      <c r="I260" s="35">
        <v>312</v>
      </c>
      <c r="J260" s="35">
        <v>286</v>
      </c>
      <c r="K260" s="35">
        <v>317</v>
      </c>
      <c r="L260" s="35">
        <v>344</v>
      </c>
      <c r="M260" s="35">
        <v>304</v>
      </c>
      <c r="N260" s="35">
        <f t="shared" si="22"/>
        <v>2273</v>
      </c>
      <c r="O260" s="40">
        <f t="shared" si="23"/>
        <v>284.125</v>
      </c>
    </row>
    <row r="261" spans="1:15" ht="12.75">
      <c r="A261" s="35">
        <v>7</v>
      </c>
      <c r="B261" s="35">
        <v>168337</v>
      </c>
      <c r="C261" s="36" t="s">
        <v>166</v>
      </c>
      <c r="D261" s="35">
        <v>8400</v>
      </c>
      <c r="E261" s="36" t="s">
        <v>174</v>
      </c>
      <c r="F261" s="35">
        <v>282</v>
      </c>
      <c r="G261" s="35">
        <v>249</v>
      </c>
      <c r="H261" s="35">
        <v>222</v>
      </c>
      <c r="I261" s="35">
        <v>217</v>
      </c>
      <c r="J261" s="35">
        <v>251</v>
      </c>
      <c r="K261" s="35">
        <v>233</v>
      </c>
      <c r="L261" s="35">
        <v>287</v>
      </c>
      <c r="M261" s="35">
        <v>223</v>
      </c>
      <c r="N261" s="35">
        <f aca="true" t="shared" si="24" ref="N261:N266">SUM(F261:M261)</f>
        <v>1964</v>
      </c>
      <c r="O261" s="40">
        <f>AVERAGE(F261:M261)</f>
        <v>245.5</v>
      </c>
    </row>
    <row r="262" spans="1:15" ht="12.75">
      <c r="A262" s="43">
        <v>8</v>
      </c>
      <c r="B262" s="43">
        <v>163973</v>
      </c>
      <c r="C262" s="44" t="s">
        <v>335</v>
      </c>
      <c r="D262" s="35">
        <v>8992</v>
      </c>
      <c r="E262" s="36" t="s">
        <v>345</v>
      </c>
      <c r="F262" s="35">
        <v>340</v>
      </c>
      <c r="G262" s="35">
        <v>308</v>
      </c>
      <c r="H262" s="35">
        <v>314</v>
      </c>
      <c r="I262" s="49">
        <v>305</v>
      </c>
      <c r="J262" s="35">
        <v>302</v>
      </c>
      <c r="K262" s="35">
        <v>320</v>
      </c>
      <c r="L262" s="43">
        <v>0</v>
      </c>
      <c r="M262" s="43">
        <v>0</v>
      </c>
      <c r="N262" s="35">
        <f t="shared" si="24"/>
        <v>1889</v>
      </c>
      <c r="O262" s="40">
        <f>AVERAGE(F262:K262)</f>
        <v>314.8333333333333</v>
      </c>
    </row>
    <row r="263" spans="1:15" ht="12.75">
      <c r="A263" s="43">
        <v>9</v>
      </c>
      <c r="B263" s="43">
        <v>168338</v>
      </c>
      <c r="C263" s="44" t="s">
        <v>165</v>
      </c>
      <c r="D263" s="35">
        <v>8400</v>
      </c>
      <c r="E263" s="36" t="s">
        <v>174</v>
      </c>
      <c r="F263" s="35">
        <v>238</v>
      </c>
      <c r="G263" s="35">
        <v>252</v>
      </c>
      <c r="H263" s="35">
        <v>213</v>
      </c>
      <c r="I263" s="35">
        <v>201</v>
      </c>
      <c r="J263" s="35">
        <v>236</v>
      </c>
      <c r="K263" s="35">
        <v>155</v>
      </c>
      <c r="L263" s="35">
        <v>222</v>
      </c>
      <c r="M263" s="43">
        <v>0</v>
      </c>
      <c r="N263" s="35">
        <f t="shared" si="24"/>
        <v>1517</v>
      </c>
      <c r="O263" s="40">
        <f>AVERAGE(F263:L263)</f>
        <v>216.71428571428572</v>
      </c>
    </row>
    <row r="264" spans="1:15" ht="12.75">
      <c r="A264" s="43">
        <v>10</v>
      </c>
      <c r="B264" s="43">
        <v>156879</v>
      </c>
      <c r="C264" s="44" t="s">
        <v>267</v>
      </c>
      <c r="D264" s="35">
        <v>8820</v>
      </c>
      <c r="E264" s="36" t="s">
        <v>269</v>
      </c>
      <c r="F264" s="35">
        <v>354</v>
      </c>
      <c r="G264" s="35">
        <v>367</v>
      </c>
      <c r="H264" s="35">
        <v>367</v>
      </c>
      <c r="I264" s="35">
        <v>367</v>
      </c>
      <c r="J264" s="43">
        <v>0</v>
      </c>
      <c r="K264" s="43">
        <v>0</v>
      </c>
      <c r="L264" s="43">
        <v>0</v>
      </c>
      <c r="M264" s="43">
        <v>0</v>
      </c>
      <c r="N264" s="35">
        <f t="shared" si="24"/>
        <v>1455</v>
      </c>
      <c r="O264" s="40">
        <f>AVERAGE(F264:I264)</f>
        <v>363.75</v>
      </c>
    </row>
    <row r="265" spans="1:15" ht="12.75">
      <c r="A265" s="43">
        <v>11</v>
      </c>
      <c r="B265" s="41">
        <v>168619</v>
      </c>
      <c r="C265" s="52" t="s">
        <v>211</v>
      </c>
      <c r="D265" s="35">
        <v>8650</v>
      </c>
      <c r="E265" s="36" t="s">
        <v>222</v>
      </c>
      <c r="F265" s="35">
        <v>263</v>
      </c>
      <c r="G265" s="35">
        <v>277</v>
      </c>
      <c r="H265" s="43">
        <v>0</v>
      </c>
      <c r="I265" s="35">
        <v>314</v>
      </c>
      <c r="J265" s="35">
        <v>290</v>
      </c>
      <c r="K265" s="35">
        <v>286</v>
      </c>
      <c r="L265" s="43">
        <v>0</v>
      </c>
      <c r="M265" s="43">
        <v>0</v>
      </c>
      <c r="N265" s="35">
        <f t="shared" si="24"/>
        <v>1430</v>
      </c>
      <c r="O265" s="40">
        <f>AVERAGE(F265:G265,I265:K265)</f>
        <v>286</v>
      </c>
    </row>
    <row r="266" spans="1:15" ht="12.75">
      <c r="A266" s="43">
        <v>12</v>
      </c>
      <c r="B266" s="43">
        <v>162639</v>
      </c>
      <c r="C266" s="44" t="s">
        <v>241</v>
      </c>
      <c r="D266" s="35">
        <v>8770</v>
      </c>
      <c r="E266" s="36" t="s">
        <v>242</v>
      </c>
      <c r="F266" s="43">
        <v>0</v>
      </c>
      <c r="G266" s="35">
        <v>373</v>
      </c>
      <c r="H266" s="35">
        <v>351</v>
      </c>
      <c r="I266" s="35">
        <v>346</v>
      </c>
      <c r="J266" s="43">
        <v>0</v>
      </c>
      <c r="K266" s="43">
        <v>0</v>
      </c>
      <c r="L266" s="43">
        <v>0</v>
      </c>
      <c r="M266" s="43">
        <v>0</v>
      </c>
      <c r="N266" s="35">
        <f t="shared" si="24"/>
        <v>1070</v>
      </c>
      <c r="O266" s="40">
        <f>AVERAGE(G266:I266)</f>
        <v>356.6666666666667</v>
      </c>
    </row>
    <row r="267" spans="1:15" ht="12.75">
      <c r="A267" s="2"/>
      <c r="B267" s="2"/>
      <c r="C267" s="3"/>
      <c r="D267" s="2"/>
      <c r="E267" s="3"/>
      <c r="F267" s="2"/>
      <c r="G267" s="2"/>
      <c r="H267" s="2"/>
      <c r="I267" s="2"/>
      <c r="J267" s="2"/>
      <c r="K267" s="2"/>
      <c r="L267" s="2"/>
      <c r="M267" s="2"/>
      <c r="N267" s="2"/>
      <c r="O267" s="24"/>
    </row>
    <row r="268" spans="1:15" ht="12.75">
      <c r="A268" s="56" t="s">
        <v>371</v>
      </c>
      <c r="B268" s="56"/>
      <c r="C268" s="56"/>
      <c r="D268" s="56"/>
      <c r="E268" s="56"/>
      <c r="F268" s="2"/>
      <c r="G268" s="2"/>
      <c r="H268" s="2"/>
      <c r="I268" s="2"/>
      <c r="J268" s="2"/>
      <c r="K268" s="2"/>
      <c r="L268" s="2"/>
      <c r="M268" s="2"/>
      <c r="N268" s="2"/>
      <c r="O268" s="24"/>
    </row>
    <row r="269" spans="1:15" ht="12.75">
      <c r="A269" s="18" t="s">
        <v>356</v>
      </c>
      <c r="B269" s="18" t="s">
        <v>15</v>
      </c>
      <c r="C269" s="19" t="s">
        <v>16</v>
      </c>
      <c r="D269" s="18" t="s">
        <v>17</v>
      </c>
      <c r="E269" s="19" t="s">
        <v>18</v>
      </c>
      <c r="F269" s="18" t="s">
        <v>346</v>
      </c>
      <c r="G269" s="18" t="s">
        <v>347</v>
      </c>
      <c r="H269" s="18" t="s">
        <v>348</v>
      </c>
      <c r="I269" s="18" t="s">
        <v>349</v>
      </c>
      <c r="J269" s="18" t="s">
        <v>350</v>
      </c>
      <c r="K269" s="18" t="s">
        <v>351</v>
      </c>
      <c r="L269" s="18" t="s">
        <v>352</v>
      </c>
      <c r="M269" s="18" t="s">
        <v>353</v>
      </c>
      <c r="N269" s="18" t="s">
        <v>354</v>
      </c>
      <c r="O269" s="22" t="s">
        <v>355</v>
      </c>
    </row>
    <row r="270" spans="1:15" ht="12.75">
      <c r="A270" s="35">
        <v>1</v>
      </c>
      <c r="B270" s="35">
        <v>145901</v>
      </c>
      <c r="C270" s="36" t="s">
        <v>89</v>
      </c>
      <c r="D270" s="35">
        <v>8122</v>
      </c>
      <c r="E270" s="36" t="s">
        <v>95</v>
      </c>
      <c r="F270" s="35">
        <v>385</v>
      </c>
      <c r="G270" s="35">
        <v>386</v>
      </c>
      <c r="H270" s="35">
        <v>387</v>
      </c>
      <c r="I270" s="35">
        <v>384</v>
      </c>
      <c r="J270" s="35">
        <v>387</v>
      </c>
      <c r="K270" s="35">
        <v>395</v>
      </c>
      <c r="L270" s="35">
        <v>394</v>
      </c>
      <c r="M270" s="35">
        <v>394</v>
      </c>
      <c r="N270" s="35">
        <f>SUM(F270:M270)</f>
        <v>3112</v>
      </c>
      <c r="O270" s="40">
        <f aca="true" t="shared" si="25" ref="O270:O275">AVERAGE(F270:M270)</f>
        <v>389</v>
      </c>
    </row>
    <row r="271" spans="1:15" ht="12.75">
      <c r="A271" s="35">
        <v>2</v>
      </c>
      <c r="B271" s="35">
        <v>165275</v>
      </c>
      <c r="C271" s="36" t="s">
        <v>67</v>
      </c>
      <c r="D271" s="35">
        <v>8044</v>
      </c>
      <c r="E271" s="36" t="s">
        <v>70</v>
      </c>
      <c r="F271" s="35">
        <v>370</v>
      </c>
      <c r="G271" s="35">
        <v>367</v>
      </c>
      <c r="H271" s="35">
        <v>379</v>
      </c>
      <c r="I271" s="35">
        <v>386</v>
      </c>
      <c r="J271" s="35">
        <v>379</v>
      </c>
      <c r="K271" s="35">
        <v>369</v>
      </c>
      <c r="L271" s="35">
        <v>372</v>
      </c>
      <c r="M271" s="35">
        <v>375</v>
      </c>
      <c r="N271" s="35">
        <f>SUM(F271:M271)</f>
        <v>2997</v>
      </c>
      <c r="O271" s="40">
        <f t="shared" si="25"/>
        <v>374.625</v>
      </c>
    </row>
    <row r="272" spans="1:15" ht="12.75">
      <c r="A272" s="35">
        <v>3</v>
      </c>
      <c r="B272" s="35">
        <v>158676</v>
      </c>
      <c r="C272" s="36" t="s">
        <v>268</v>
      </c>
      <c r="D272" s="35">
        <v>8820</v>
      </c>
      <c r="E272" s="36" t="s">
        <v>269</v>
      </c>
      <c r="F272" s="35">
        <v>382</v>
      </c>
      <c r="G272" s="35">
        <v>376</v>
      </c>
      <c r="H272" s="35">
        <v>381</v>
      </c>
      <c r="I272" s="35">
        <v>370</v>
      </c>
      <c r="J272" s="35">
        <v>370</v>
      </c>
      <c r="K272" s="35">
        <v>375</v>
      </c>
      <c r="L272" s="35">
        <v>369</v>
      </c>
      <c r="M272" s="35">
        <v>368</v>
      </c>
      <c r="N272" s="35">
        <f>SUM(F272:M272)</f>
        <v>2991</v>
      </c>
      <c r="O272" s="40">
        <f t="shared" si="25"/>
        <v>373.875</v>
      </c>
    </row>
    <row r="273" spans="1:15" ht="12.75">
      <c r="A273" s="35">
        <v>4</v>
      </c>
      <c r="B273" s="35">
        <v>164648</v>
      </c>
      <c r="C273" s="36" t="s">
        <v>253</v>
      </c>
      <c r="D273" s="35">
        <v>8818</v>
      </c>
      <c r="E273" s="36" t="s">
        <v>255</v>
      </c>
      <c r="F273" s="35">
        <v>353</v>
      </c>
      <c r="G273" s="35">
        <v>345</v>
      </c>
      <c r="H273" s="35">
        <v>339</v>
      </c>
      <c r="I273" s="49">
        <v>325</v>
      </c>
      <c r="J273" s="35">
        <v>211</v>
      </c>
      <c r="K273" s="35">
        <v>358</v>
      </c>
      <c r="L273" s="35">
        <v>352</v>
      </c>
      <c r="M273" s="35">
        <v>338</v>
      </c>
      <c r="N273" s="35">
        <f aca="true" t="shared" si="26" ref="N273:N290">SUM(F273:M273)</f>
        <v>2621</v>
      </c>
      <c r="O273" s="40">
        <f t="shared" si="25"/>
        <v>327.625</v>
      </c>
    </row>
    <row r="274" spans="1:15" ht="12.75">
      <c r="A274" s="35">
        <v>5</v>
      </c>
      <c r="B274" s="35">
        <v>161689</v>
      </c>
      <c r="C274" s="36" t="s">
        <v>333</v>
      </c>
      <c r="D274" s="35">
        <v>8992</v>
      </c>
      <c r="E274" s="36" t="s">
        <v>345</v>
      </c>
      <c r="F274" s="35">
        <v>343</v>
      </c>
      <c r="G274" s="35">
        <v>320</v>
      </c>
      <c r="H274" s="35">
        <v>332</v>
      </c>
      <c r="I274" s="49">
        <v>320</v>
      </c>
      <c r="J274" s="35">
        <v>307</v>
      </c>
      <c r="K274" s="35">
        <v>341</v>
      </c>
      <c r="L274" s="35">
        <v>327</v>
      </c>
      <c r="M274" s="35">
        <v>268</v>
      </c>
      <c r="N274" s="35">
        <f t="shared" si="26"/>
        <v>2558</v>
      </c>
      <c r="O274" s="40">
        <f t="shared" si="25"/>
        <v>319.75</v>
      </c>
    </row>
    <row r="275" spans="1:15" ht="12.75">
      <c r="A275" s="35">
        <v>6</v>
      </c>
      <c r="B275" s="35">
        <v>161891</v>
      </c>
      <c r="C275" s="36" t="s">
        <v>290</v>
      </c>
      <c r="D275" s="35">
        <v>8825</v>
      </c>
      <c r="E275" s="36" t="s">
        <v>297</v>
      </c>
      <c r="F275" s="35">
        <v>331</v>
      </c>
      <c r="G275" s="35">
        <v>321</v>
      </c>
      <c r="H275" s="35">
        <v>314</v>
      </c>
      <c r="I275" s="35">
        <v>303</v>
      </c>
      <c r="J275" s="35">
        <v>337</v>
      </c>
      <c r="K275" s="35">
        <v>320</v>
      </c>
      <c r="L275" s="35">
        <v>350</v>
      </c>
      <c r="M275" s="35">
        <v>261</v>
      </c>
      <c r="N275" s="35">
        <f t="shared" si="26"/>
        <v>2537</v>
      </c>
      <c r="O275" s="40">
        <f t="shared" si="25"/>
        <v>317.125</v>
      </c>
    </row>
    <row r="276" spans="1:15" ht="12.75">
      <c r="A276" s="35">
        <v>7</v>
      </c>
      <c r="B276" s="35">
        <v>164645</v>
      </c>
      <c r="C276" s="36" t="s">
        <v>252</v>
      </c>
      <c r="D276" s="35">
        <v>8818</v>
      </c>
      <c r="E276" s="36" t="s">
        <v>255</v>
      </c>
      <c r="F276" s="35">
        <v>258</v>
      </c>
      <c r="G276" s="35">
        <v>319</v>
      </c>
      <c r="H276" s="35">
        <v>316</v>
      </c>
      <c r="I276" s="49">
        <v>324</v>
      </c>
      <c r="J276" s="35">
        <v>296</v>
      </c>
      <c r="K276" s="35">
        <v>338</v>
      </c>
      <c r="L276" s="35">
        <v>338</v>
      </c>
      <c r="M276" s="35">
        <v>344</v>
      </c>
      <c r="N276" s="35">
        <f t="shared" si="26"/>
        <v>2533</v>
      </c>
      <c r="O276" s="40">
        <f>AVERAGE(F276:M276)</f>
        <v>316.625</v>
      </c>
    </row>
    <row r="277" spans="1:15" ht="12.75">
      <c r="A277" s="35">
        <v>8</v>
      </c>
      <c r="B277" s="35">
        <v>168669</v>
      </c>
      <c r="C277" s="36" t="s">
        <v>44</v>
      </c>
      <c r="D277" s="35">
        <v>8014</v>
      </c>
      <c r="E277" s="36" t="s">
        <v>46</v>
      </c>
      <c r="F277" s="35">
        <v>313</v>
      </c>
      <c r="G277" s="35">
        <v>330</v>
      </c>
      <c r="H277" s="35">
        <v>341</v>
      </c>
      <c r="I277" s="35">
        <v>305</v>
      </c>
      <c r="J277" s="35">
        <v>254</v>
      </c>
      <c r="K277" s="35">
        <v>278</v>
      </c>
      <c r="L277" s="35">
        <v>275</v>
      </c>
      <c r="M277" s="35">
        <v>334</v>
      </c>
      <c r="N277" s="35">
        <f>SUM(F277:M277)</f>
        <v>2430</v>
      </c>
      <c r="O277" s="40">
        <f>AVERAGE(F277:M277)</f>
        <v>303.75</v>
      </c>
    </row>
    <row r="278" spans="1:15" ht="12.75">
      <c r="A278" s="35">
        <v>9</v>
      </c>
      <c r="B278" s="35">
        <v>168563</v>
      </c>
      <c r="C278" s="36" t="s">
        <v>254</v>
      </c>
      <c r="D278" s="35">
        <v>8818</v>
      </c>
      <c r="E278" s="36" t="s">
        <v>255</v>
      </c>
      <c r="F278" s="35">
        <v>163</v>
      </c>
      <c r="G278" s="35">
        <v>105</v>
      </c>
      <c r="H278" s="35">
        <v>213</v>
      </c>
      <c r="I278" s="49">
        <v>142</v>
      </c>
      <c r="J278" s="35">
        <v>207</v>
      </c>
      <c r="K278" s="35">
        <v>198</v>
      </c>
      <c r="L278" s="35">
        <v>193</v>
      </c>
      <c r="M278" s="35">
        <v>215</v>
      </c>
      <c r="N278" s="35">
        <f>SUM(F278:M278)</f>
        <v>1436</v>
      </c>
      <c r="O278" s="40">
        <f>AVERAGE(F278:M278)</f>
        <v>179.5</v>
      </c>
    </row>
    <row r="279" spans="1:15" ht="12.75">
      <c r="A279" s="43">
        <v>10</v>
      </c>
      <c r="B279" s="43">
        <v>196245</v>
      </c>
      <c r="C279" s="44" t="s">
        <v>379</v>
      </c>
      <c r="D279" s="5">
        <v>8825</v>
      </c>
      <c r="E279" s="6" t="s">
        <v>297</v>
      </c>
      <c r="F279" s="5">
        <v>251</v>
      </c>
      <c r="G279" s="5">
        <v>301</v>
      </c>
      <c r="H279" s="5">
        <v>319</v>
      </c>
      <c r="I279" s="5">
        <v>337</v>
      </c>
      <c r="J279" s="5">
        <v>325</v>
      </c>
      <c r="K279" s="5">
        <v>356</v>
      </c>
      <c r="L279" s="5">
        <v>344</v>
      </c>
      <c r="M279" s="43">
        <v>0</v>
      </c>
      <c r="N279" s="5">
        <f t="shared" si="26"/>
        <v>2233</v>
      </c>
      <c r="O279" s="23">
        <f>AVERAGE(F279:L279)</f>
        <v>319</v>
      </c>
    </row>
    <row r="280" spans="1:15" ht="12.75">
      <c r="A280" s="43">
        <v>11</v>
      </c>
      <c r="B280" s="43">
        <v>156896</v>
      </c>
      <c r="C280" s="44" t="s">
        <v>289</v>
      </c>
      <c r="D280" s="5">
        <v>8825</v>
      </c>
      <c r="E280" s="6" t="s">
        <v>297</v>
      </c>
      <c r="F280" s="43">
        <v>0</v>
      </c>
      <c r="G280" s="5">
        <v>364</v>
      </c>
      <c r="H280" s="5">
        <v>377</v>
      </c>
      <c r="I280" s="5">
        <v>364</v>
      </c>
      <c r="J280" s="5">
        <v>374</v>
      </c>
      <c r="K280" s="43">
        <v>0</v>
      </c>
      <c r="L280" s="5">
        <v>361</v>
      </c>
      <c r="M280" s="5">
        <v>370</v>
      </c>
      <c r="N280" s="5">
        <f t="shared" si="26"/>
        <v>2210</v>
      </c>
      <c r="O280" s="23">
        <f>AVERAGE(G280:J280,L280:M280)</f>
        <v>368.3333333333333</v>
      </c>
    </row>
    <row r="281" spans="1:15" ht="12.75">
      <c r="A281" s="43">
        <v>12</v>
      </c>
      <c r="B281" s="43">
        <v>163579</v>
      </c>
      <c r="C281" s="44" t="s">
        <v>334</v>
      </c>
      <c r="D281" s="5">
        <v>8992</v>
      </c>
      <c r="E281" s="6" t="s">
        <v>345</v>
      </c>
      <c r="F281" s="5">
        <v>291</v>
      </c>
      <c r="G281" s="5">
        <v>298</v>
      </c>
      <c r="H281" s="5">
        <v>287</v>
      </c>
      <c r="I281" s="30">
        <v>217</v>
      </c>
      <c r="J281" s="5">
        <v>298</v>
      </c>
      <c r="K281" s="5">
        <v>271</v>
      </c>
      <c r="L281" s="43">
        <v>0</v>
      </c>
      <c r="M281" s="43">
        <v>0</v>
      </c>
      <c r="N281" s="5">
        <f t="shared" si="26"/>
        <v>1662</v>
      </c>
      <c r="O281" s="23">
        <f>AVERAGE(F281:K281)</f>
        <v>277</v>
      </c>
    </row>
    <row r="282" spans="1:15" ht="12.75">
      <c r="A282" s="43">
        <v>13</v>
      </c>
      <c r="B282" s="43">
        <v>159120</v>
      </c>
      <c r="C282" s="44" t="s">
        <v>28</v>
      </c>
      <c r="D282" s="5">
        <v>8004</v>
      </c>
      <c r="E282" s="6" t="s">
        <v>19</v>
      </c>
      <c r="F282" s="5">
        <v>341</v>
      </c>
      <c r="G282" s="5">
        <v>327</v>
      </c>
      <c r="H282" s="5">
        <v>344</v>
      </c>
      <c r="I282" s="5">
        <v>323</v>
      </c>
      <c r="J282" s="5">
        <v>325</v>
      </c>
      <c r="K282" s="43">
        <v>0</v>
      </c>
      <c r="L282" s="43">
        <v>0</v>
      </c>
      <c r="M282" s="43">
        <v>0</v>
      </c>
      <c r="N282" s="5">
        <f t="shared" si="26"/>
        <v>1660</v>
      </c>
      <c r="O282" s="23">
        <f>AVERAGE(F282:J282)</f>
        <v>332</v>
      </c>
    </row>
    <row r="283" spans="1:15" ht="12.75">
      <c r="A283" s="43">
        <v>14</v>
      </c>
      <c r="B283" s="41">
        <v>167648</v>
      </c>
      <c r="C283" s="52" t="s">
        <v>212</v>
      </c>
      <c r="D283" s="5">
        <v>8650</v>
      </c>
      <c r="E283" s="6" t="s">
        <v>222</v>
      </c>
      <c r="F283" s="5">
        <v>326</v>
      </c>
      <c r="G283" s="5">
        <v>304</v>
      </c>
      <c r="H283" s="5">
        <v>332</v>
      </c>
      <c r="I283" s="5">
        <v>312</v>
      </c>
      <c r="J283" s="5">
        <v>337</v>
      </c>
      <c r="K283" s="43">
        <v>0</v>
      </c>
      <c r="L283" s="43">
        <v>0</v>
      </c>
      <c r="M283" s="43">
        <v>0</v>
      </c>
      <c r="N283" s="5">
        <f t="shared" si="26"/>
        <v>1611</v>
      </c>
      <c r="O283" s="23">
        <f>AVERAGE(F283:J283)</f>
        <v>322.2</v>
      </c>
    </row>
    <row r="284" spans="1:15" ht="12.75">
      <c r="A284" s="43">
        <v>15</v>
      </c>
      <c r="B284" s="43">
        <v>163669</v>
      </c>
      <c r="C284" s="44" t="s">
        <v>31</v>
      </c>
      <c r="D284" s="5">
        <v>8004</v>
      </c>
      <c r="E284" s="6" t="s">
        <v>19</v>
      </c>
      <c r="F284" s="5">
        <v>339</v>
      </c>
      <c r="G284" s="5">
        <v>327</v>
      </c>
      <c r="H284" s="5">
        <v>345</v>
      </c>
      <c r="I284" s="5">
        <v>0</v>
      </c>
      <c r="J284" s="43">
        <v>0</v>
      </c>
      <c r="K284" s="43">
        <v>0</v>
      </c>
      <c r="L284" s="43">
        <v>0</v>
      </c>
      <c r="M284" s="43">
        <v>0</v>
      </c>
      <c r="N284" s="5">
        <f t="shared" si="26"/>
        <v>1011</v>
      </c>
      <c r="O284" s="23">
        <f>AVERAGE(F284:H284)</f>
        <v>337</v>
      </c>
    </row>
    <row r="285" spans="1:15" ht="12.75">
      <c r="A285" s="43">
        <v>16</v>
      </c>
      <c r="B285" s="43">
        <v>159596</v>
      </c>
      <c r="C285" s="44" t="s">
        <v>29</v>
      </c>
      <c r="D285" s="5">
        <v>8004</v>
      </c>
      <c r="E285" s="6" t="s">
        <v>19</v>
      </c>
      <c r="F285" s="5">
        <v>314</v>
      </c>
      <c r="G285" s="5">
        <v>316</v>
      </c>
      <c r="H285" s="5">
        <v>0</v>
      </c>
      <c r="I285" s="5">
        <v>333</v>
      </c>
      <c r="J285" s="43">
        <v>0</v>
      </c>
      <c r="K285" s="43">
        <v>0</v>
      </c>
      <c r="L285" s="43">
        <v>0</v>
      </c>
      <c r="M285" s="43">
        <v>0</v>
      </c>
      <c r="N285" s="5">
        <f t="shared" si="26"/>
        <v>963</v>
      </c>
      <c r="O285" s="23">
        <f>AVERAGE(F285:G285,I285)</f>
        <v>321</v>
      </c>
    </row>
    <row r="286" spans="1:15" ht="12.75">
      <c r="A286" s="43">
        <v>17</v>
      </c>
      <c r="B286" s="43">
        <v>168054</v>
      </c>
      <c r="C286" s="44" t="s">
        <v>33</v>
      </c>
      <c r="D286" s="5">
        <v>8004</v>
      </c>
      <c r="E286" s="6" t="s">
        <v>19</v>
      </c>
      <c r="F286" s="5">
        <v>301</v>
      </c>
      <c r="G286" s="5">
        <v>283</v>
      </c>
      <c r="H286" s="5">
        <v>290</v>
      </c>
      <c r="I286" s="43">
        <v>0</v>
      </c>
      <c r="J286" s="43">
        <v>0</v>
      </c>
      <c r="K286" s="43">
        <v>0</v>
      </c>
      <c r="L286" s="43">
        <v>0</v>
      </c>
      <c r="M286" s="43">
        <v>0</v>
      </c>
      <c r="N286" s="5">
        <f t="shared" si="26"/>
        <v>874</v>
      </c>
      <c r="O286" s="23">
        <f>AVERAGE(F286:H286)</f>
        <v>291.3333333333333</v>
      </c>
    </row>
    <row r="287" spans="1:15" ht="12.75">
      <c r="A287" s="43">
        <v>18</v>
      </c>
      <c r="B287" s="43">
        <v>164513</v>
      </c>
      <c r="C287" s="44" t="s">
        <v>66</v>
      </c>
      <c r="D287" s="5">
        <v>8044</v>
      </c>
      <c r="E287" s="6" t="s">
        <v>70</v>
      </c>
      <c r="F287" s="5">
        <v>326</v>
      </c>
      <c r="G287" s="5">
        <v>316</v>
      </c>
      <c r="H287" s="5">
        <v>0</v>
      </c>
      <c r="I287" s="43">
        <v>0</v>
      </c>
      <c r="J287" s="43">
        <v>0</v>
      </c>
      <c r="K287" s="43">
        <v>0</v>
      </c>
      <c r="L287" s="43">
        <v>0</v>
      </c>
      <c r="M287" s="43">
        <v>0</v>
      </c>
      <c r="N287" s="5">
        <f>SUM(F287:M287)</f>
        <v>642</v>
      </c>
      <c r="O287" s="23">
        <f>AVERAGE(F287:G287)</f>
        <v>321</v>
      </c>
    </row>
    <row r="288" spans="1:15" ht="12.75">
      <c r="A288" s="43">
        <v>19</v>
      </c>
      <c r="B288" s="43">
        <v>166148</v>
      </c>
      <c r="C288" s="44" t="s">
        <v>146</v>
      </c>
      <c r="D288" s="5">
        <v>8370</v>
      </c>
      <c r="E288" s="6" t="s">
        <v>147</v>
      </c>
      <c r="F288" s="5">
        <v>185</v>
      </c>
      <c r="G288" s="5">
        <v>233</v>
      </c>
      <c r="H288" s="5">
        <v>0</v>
      </c>
      <c r="I288" s="43">
        <v>0</v>
      </c>
      <c r="J288" s="43">
        <v>0</v>
      </c>
      <c r="K288" s="43">
        <v>0</v>
      </c>
      <c r="L288" s="43">
        <v>0</v>
      </c>
      <c r="M288" s="43">
        <v>0</v>
      </c>
      <c r="N288" s="5">
        <f t="shared" si="26"/>
        <v>418</v>
      </c>
      <c r="O288" s="23">
        <f>AVERAGE(F288:G288)</f>
        <v>209</v>
      </c>
    </row>
    <row r="289" spans="1:15" ht="12.75">
      <c r="A289" s="43">
        <v>20</v>
      </c>
      <c r="B289" s="43">
        <v>168110</v>
      </c>
      <c r="C289" s="44" t="s">
        <v>291</v>
      </c>
      <c r="D289" s="5">
        <v>8825</v>
      </c>
      <c r="E289" s="6" t="s">
        <v>297</v>
      </c>
      <c r="F289" s="5">
        <v>334</v>
      </c>
      <c r="G289" s="5">
        <v>0</v>
      </c>
      <c r="H289" s="5">
        <v>0</v>
      </c>
      <c r="I289" s="43">
        <v>0</v>
      </c>
      <c r="J289" s="43">
        <v>0</v>
      </c>
      <c r="K289" s="43">
        <v>0</v>
      </c>
      <c r="L289" s="43">
        <v>0</v>
      </c>
      <c r="M289" s="43">
        <v>0</v>
      </c>
      <c r="N289" s="5">
        <f t="shared" si="26"/>
        <v>334</v>
      </c>
      <c r="O289" s="23">
        <f>AVERAGE(F289)</f>
        <v>334</v>
      </c>
    </row>
    <row r="290" spans="1:15" ht="12.75">
      <c r="A290" s="43">
        <v>21</v>
      </c>
      <c r="B290" s="43">
        <v>160434</v>
      </c>
      <c r="C290" s="44" t="s">
        <v>185</v>
      </c>
      <c r="D290" s="5">
        <v>8630</v>
      </c>
      <c r="E290" s="6" t="s">
        <v>187</v>
      </c>
      <c r="F290" s="5">
        <v>261</v>
      </c>
      <c r="G290" s="5">
        <v>0</v>
      </c>
      <c r="H290" s="5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5">
        <f t="shared" si="26"/>
        <v>261</v>
      </c>
      <c r="O290" s="23">
        <f>AVERAGE(F290)</f>
        <v>261</v>
      </c>
    </row>
    <row r="291" spans="1:15" ht="12.75">
      <c r="A291" s="2"/>
      <c r="B291" s="2"/>
      <c r="C291" s="3"/>
      <c r="D291" s="2"/>
      <c r="E291" s="3"/>
      <c r="F291" s="2"/>
      <c r="G291" s="2"/>
      <c r="H291" s="2"/>
      <c r="I291" s="2"/>
      <c r="J291" s="2"/>
      <c r="K291" s="2"/>
      <c r="L291" s="2"/>
      <c r="M291" s="2"/>
      <c r="N291" s="2"/>
      <c r="O291" s="24"/>
    </row>
    <row r="292" spans="1:15" ht="12.75">
      <c r="A292" s="56" t="s">
        <v>372</v>
      </c>
      <c r="B292" s="56"/>
      <c r="C292" s="56"/>
      <c r="D292" s="56"/>
      <c r="E292" s="56"/>
      <c r="F292" s="2"/>
      <c r="G292" s="2"/>
      <c r="H292" s="2"/>
      <c r="I292" s="2"/>
      <c r="J292" s="2"/>
      <c r="K292" s="2"/>
      <c r="L292" s="2"/>
      <c r="M292" s="2"/>
      <c r="N292" s="2"/>
      <c r="O292" s="24"/>
    </row>
    <row r="293" spans="1:15" ht="12.75">
      <c r="A293" s="18" t="s">
        <v>356</v>
      </c>
      <c r="B293" s="18" t="s">
        <v>15</v>
      </c>
      <c r="C293" s="19" t="s">
        <v>16</v>
      </c>
      <c r="D293" s="18" t="s">
        <v>17</v>
      </c>
      <c r="E293" s="19" t="s">
        <v>18</v>
      </c>
      <c r="F293" s="18" t="s">
        <v>346</v>
      </c>
      <c r="G293" s="18" t="s">
        <v>347</v>
      </c>
      <c r="H293" s="18" t="s">
        <v>348</v>
      </c>
      <c r="I293" s="18" t="s">
        <v>349</v>
      </c>
      <c r="J293" s="18" t="s">
        <v>350</v>
      </c>
      <c r="K293" s="18" t="s">
        <v>351</v>
      </c>
      <c r="L293" s="18" t="s">
        <v>352</v>
      </c>
      <c r="M293" s="18" t="s">
        <v>353</v>
      </c>
      <c r="N293" s="18" t="s">
        <v>354</v>
      </c>
      <c r="O293" s="22" t="s">
        <v>355</v>
      </c>
    </row>
    <row r="294" spans="1:15" ht="12.75">
      <c r="A294" s="35">
        <v>1</v>
      </c>
      <c r="B294" s="35">
        <v>158965</v>
      </c>
      <c r="C294" s="36" t="s">
        <v>134</v>
      </c>
      <c r="D294" s="35">
        <v>8290</v>
      </c>
      <c r="E294" s="36" t="s">
        <v>136</v>
      </c>
      <c r="F294" s="35">
        <v>333</v>
      </c>
      <c r="G294" s="35">
        <v>357</v>
      </c>
      <c r="H294" s="35">
        <v>350</v>
      </c>
      <c r="I294" s="35">
        <v>345</v>
      </c>
      <c r="J294" s="35">
        <v>347</v>
      </c>
      <c r="K294" s="35">
        <v>352</v>
      </c>
      <c r="L294" s="35">
        <v>353</v>
      </c>
      <c r="M294" s="35">
        <v>345</v>
      </c>
      <c r="N294" s="35">
        <f aca="true" t="shared" si="27" ref="N294:N300">SUM(F294:M294)</f>
        <v>2782</v>
      </c>
      <c r="O294" s="40">
        <f aca="true" t="shared" si="28" ref="O294:O299">AVERAGE(F294:M294)</f>
        <v>347.75</v>
      </c>
    </row>
    <row r="295" spans="1:15" ht="12.75">
      <c r="A295" s="35">
        <v>2</v>
      </c>
      <c r="B295" s="35">
        <v>150259</v>
      </c>
      <c r="C295" s="36" t="s">
        <v>25</v>
      </c>
      <c r="D295" s="35">
        <v>8004</v>
      </c>
      <c r="E295" s="36" t="s">
        <v>19</v>
      </c>
      <c r="F295" s="35">
        <v>324</v>
      </c>
      <c r="G295" s="35">
        <v>342</v>
      </c>
      <c r="H295" s="35">
        <v>358</v>
      </c>
      <c r="I295" s="35">
        <v>354</v>
      </c>
      <c r="J295" s="35">
        <v>363</v>
      </c>
      <c r="K295" s="35">
        <v>358</v>
      </c>
      <c r="L295" s="35">
        <v>341</v>
      </c>
      <c r="M295" s="35">
        <v>331</v>
      </c>
      <c r="N295" s="35">
        <f t="shared" si="27"/>
        <v>2771</v>
      </c>
      <c r="O295" s="40">
        <f t="shared" si="28"/>
        <v>346.375</v>
      </c>
    </row>
    <row r="296" spans="1:15" ht="12.75">
      <c r="A296" s="35">
        <v>3</v>
      </c>
      <c r="B296" s="35">
        <v>150260</v>
      </c>
      <c r="C296" s="36" t="s">
        <v>26</v>
      </c>
      <c r="D296" s="35">
        <v>8004</v>
      </c>
      <c r="E296" s="36" t="s">
        <v>19</v>
      </c>
      <c r="F296" s="35">
        <v>336</v>
      </c>
      <c r="G296" s="35">
        <v>303</v>
      </c>
      <c r="H296" s="35">
        <v>326</v>
      </c>
      <c r="I296" s="35">
        <v>330</v>
      </c>
      <c r="J296" s="35">
        <v>357</v>
      </c>
      <c r="K296" s="35">
        <v>315</v>
      </c>
      <c r="L296" s="35">
        <v>344</v>
      </c>
      <c r="M296" s="35">
        <v>331</v>
      </c>
      <c r="N296" s="35">
        <f t="shared" si="27"/>
        <v>2642</v>
      </c>
      <c r="O296" s="40">
        <f t="shared" si="28"/>
        <v>330.25</v>
      </c>
    </row>
    <row r="297" spans="1:15" ht="12.75">
      <c r="A297" s="35">
        <v>4</v>
      </c>
      <c r="B297" s="35">
        <v>168508</v>
      </c>
      <c r="C297" s="36" t="s">
        <v>340</v>
      </c>
      <c r="D297" s="35">
        <v>9230</v>
      </c>
      <c r="E297" s="36" t="s">
        <v>341</v>
      </c>
      <c r="F297" s="35">
        <v>297</v>
      </c>
      <c r="G297" s="35">
        <v>335</v>
      </c>
      <c r="H297" s="35">
        <v>322</v>
      </c>
      <c r="I297" s="35">
        <v>346</v>
      </c>
      <c r="J297" s="35">
        <v>330</v>
      </c>
      <c r="K297" s="35">
        <v>297</v>
      </c>
      <c r="L297" s="35">
        <v>315</v>
      </c>
      <c r="M297" s="35">
        <v>303</v>
      </c>
      <c r="N297" s="35">
        <f t="shared" si="27"/>
        <v>2545</v>
      </c>
      <c r="O297" s="40">
        <f t="shared" si="28"/>
        <v>318.125</v>
      </c>
    </row>
    <row r="298" spans="1:15" ht="12.75">
      <c r="A298" s="35">
        <v>5</v>
      </c>
      <c r="B298" s="35">
        <v>165902</v>
      </c>
      <c r="C298" s="36" t="s">
        <v>336</v>
      </c>
      <c r="D298" s="35">
        <v>8992</v>
      </c>
      <c r="E298" s="36" t="s">
        <v>345</v>
      </c>
      <c r="F298" s="35">
        <v>335</v>
      </c>
      <c r="G298" s="35">
        <v>320</v>
      </c>
      <c r="H298" s="35">
        <v>291</v>
      </c>
      <c r="I298" s="49">
        <v>263</v>
      </c>
      <c r="J298" s="35">
        <v>268</v>
      </c>
      <c r="K298" s="35">
        <v>266</v>
      </c>
      <c r="L298" s="35">
        <v>294</v>
      </c>
      <c r="M298" s="35">
        <v>260</v>
      </c>
      <c r="N298" s="35">
        <f t="shared" si="27"/>
        <v>2297</v>
      </c>
      <c r="O298" s="40">
        <f t="shared" si="28"/>
        <v>287.125</v>
      </c>
    </row>
    <row r="299" spans="1:15" ht="12.75">
      <c r="A299" s="35">
        <v>6</v>
      </c>
      <c r="B299" s="35">
        <v>156581</v>
      </c>
      <c r="C299" s="36" t="s">
        <v>164</v>
      </c>
      <c r="D299" s="35">
        <v>8400</v>
      </c>
      <c r="E299" s="36" t="s">
        <v>174</v>
      </c>
      <c r="F299" s="35">
        <v>308</v>
      </c>
      <c r="G299" s="35">
        <v>287</v>
      </c>
      <c r="H299" s="35">
        <v>276</v>
      </c>
      <c r="I299" s="35">
        <v>277</v>
      </c>
      <c r="J299" s="35">
        <v>156</v>
      </c>
      <c r="K299" s="35">
        <v>154</v>
      </c>
      <c r="L299" s="35">
        <v>216</v>
      </c>
      <c r="M299" s="35">
        <v>177</v>
      </c>
      <c r="N299" s="35">
        <f t="shared" si="27"/>
        <v>1851</v>
      </c>
      <c r="O299" s="40">
        <f t="shared" si="28"/>
        <v>231.375</v>
      </c>
    </row>
    <row r="300" spans="1:15" ht="12.75">
      <c r="A300" s="43">
        <v>7</v>
      </c>
      <c r="B300" s="43">
        <v>168145</v>
      </c>
      <c r="C300" s="44" t="s">
        <v>339</v>
      </c>
      <c r="D300" s="5">
        <v>9230</v>
      </c>
      <c r="E300" s="6" t="s">
        <v>341</v>
      </c>
      <c r="F300" s="5">
        <v>261</v>
      </c>
      <c r="G300" s="5">
        <v>233</v>
      </c>
      <c r="H300" s="5">
        <v>296</v>
      </c>
      <c r="I300" s="5">
        <v>307</v>
      </c>
      <c r="J300" s="5">
        <v>288</v>
      </c>
      <c r="K300" s="43">
        <v>0</v>
      </c>
      <c r="L300" s="43">
        <v>0</v>
      </c>
      <c r="M300" s="5">
        <v>305</v>
      </c>
      <c r="N300" s="5">
        <f t="shared" si="27"/>
        <v>1690</v>
      </c>
      <c r="O300" s="23">
        <f>AVERAGE(F300:J300,M300)</f>
        <v>281.6666666666667</v>
      </c>
    </row>
    <row r="301" spans="1:15" ht="12.75">
      <c r="A301" s="2"/>
      <c r="B301" s="2"/>
      <c r="C301" s="3"/>
      <c r="D301" s="2"/>
      <c r="E301" s="3"/>
      <c r="F301" s="2"/>
      <c r="G301" s="2"/>
      <c r="H301" s="2"/>
      <c r="I301" s="2"/>
      <c r="J301" s="2"/>
      <c r="K301" s="2"/>
      <c r="L301" s="2"/>
      <c r="M301" s="2"/>
      <c r="N301" s="2"/>
      <c r="O301" s="24"/>
    </row>
    <row r="302" spans="1:15" ht="12.75">
      <c r="A302" s="56" t="s">
        <v>373</v>
      </c>
      <c r="B302" s="56"/>
      <c r="C302" s="56"/>
      <c r="D302" s="56"/>
      <c r="E302" s="56"/>
      <c r="F302" s="2"/>
      <c r="G302" s="2"/>
      <c r="H302" s="2"/>
      <c r="I302" s="2"/>
      <c r="J302" s="2"/>
      <c r="K302" s="2"/>
      <c r="L302" s="2"/>
      <c r="M302" s="2"/>
      <c r="N302" s="2"/>
      <c r="O302" s="24"/>
    </row>
    <row r="303" spans="1:15" ht="12.75">
      <c r="A303" s="18" t="s">
        <v>356</v>
      </c>
      <c r="B303" s="18" t="s">
        <v>15</v>
      </c>
      <c r="C303" s="19" t="s">
        <v>16</v>
      </c>
      <c r="D303" s="18" t="s">
        <v>17</v>
      </c>
      <c r="E303" s="19" t="s">
        <v>18</v>
      </c>
      <c r="F303" s="18" t="s">
        <v>346</v>
      </c>
      <c r="G303" s="18" t="s">
        <v>347</v>
      </c>
      <c r="H303" s="18" t="s">
        <v>348</v>
      </c>
      <c r="I303" s="18" t="s">
        <v>349</v>
      </c>
      <c r="J303" s="18" t="s">
        <v>350</v>
      </c>
      <c r="K303" s="18" t="s">
        <v>351</v>
      </c>
      <c r="L303" s="18" t="s">
        <v>352</v>
      </c>
      <c r="M303" s="18" t="s">
        <v>353</v>
      </c>
      <c r="N303" s="18" t="s">
        <v>354</v>
      </c>
      <c r="O303" s="22" t="s">
        <v>355</v>
      </c>
    </row>
    <row r="304" spans="1:15" ht="12.75">
      <c r="A304" s="35">
        <v>1</v>
      </c>
      <c r="B304" s="35">
        <v>157206</v>
      </c>
      <c r="C304" s="36" t="s">
        <v>91</v>
      </c>
      <c r="D304" s="35">
        <v>8122</v>
      </c>
      <c r="E304" s="36" t="s">
        <v>95</v>
      </c>
      <c r="F304" s="35">
        <v>398</v>
      </c>
      <c r="G304" s="35">
        <v>396</v>
      </c>
      <c r="H304" s="35">
        <v>398</v>
      </c>
      <c r="I304" s="35">
        <v>399</v>
      </c>
      <c r="J304" s="35">
        <v>396</v>
      </c>
      <c r="K304" s="35">
        <v>396</v>
      </c>
      <c r="L304" s="35">
        <v>397</v>
      </c>
      <c r="M304" s="35">
        <v>396</v>
      </c>
      <c r="N304" s="35">
        <f aca="true" t="shared" si="29" ref="N304:N316">SUM(F304:M304)</f>
        <v>3176</v>
      </c>
      <c r="O304" s="40">
        <f aca="true" t="shared" si="30" ref="O304:O316">AVERAGE(F304:M304)</f>
        <v>397</v>
      </c>
    </row>
    <row r="305" spans="1:15" ht="12.75">
      <c r="A305" s="43">
        <v>2</v>
      </c>
      <c r="B305" s="43">
        <v>56382</v>
      </c>
      <c r="C305" s="44" t="s">
        <v>238</v>
      </c>
      <c r="D305" s="35">
        <v>8770</v>
      </c>
      <c r="E305" s="36" t="s">
        <v>242</v>
      </c>
      <c r="F305" s="35">
        <v>397</v>
      </c>
      <c r="G305" s="35">
        <v>398</v>
      </c>
      <c r="H305" s="35">
        <v>398</v>
      </c>
      <c r="I305" s="35">
        <v>393</v>
      </c>
      <c r="J305" s="35">
        <v>397</v>
      </c>
      <c r="K305" s="35">
        <v>400</v>
      </c>
      <c r="L305" s="35">
        <v>393</v>
      </c>
      <c r="M305" s="35">
        <v>393</v>
      </c>
      <c r="N305" s="35">
        <f>SUM(F305:M305)</f>
        <v>3169</v>
      </c>
      <c r="O305" s="40">
        <f>AVERAGE(F305:M305)</f>
        <v>396.125</v>
      </c>
    </row>
    <row r="306" spans="1:15" ht="12.75">
      <c r="A306" s="35">
        <v>3</v>
      </c>
      <c r="B306" s="35">
        <v>116788</v>
      </c>
      <c r="C306" s="36" t="s">
        <v>77</v>
      </c>
      <c r="D306" s="35">
        <v>8122</v>
      </c>
      <c r="E306" s="36" t="s">
        <v>95</v>
      </c>
      <c r="F306" s="35">
        <v>396</v>
      </c>
      <c r="G306" s="35">
        <v>395</v>
      </c>
      <c r="H306" s="35">
        <v>394</v>
      </c>
      <c r="I306" s="35">
        <v>397</v>
      </c>
      <c r="J306" s="35">
        <v>394</v>
      </c>
      <c r="K306" s="35">
        <v>391</v>
      </c>
      <c r="L306" s="35">
        <v>393</v>
      </c>
      <c r="M306" s="35">
        <v>393</v>
      </c>
      <c r="N306" s="35">
        <f>SUM(F306:M306)</f>
        <v>3153</v>
      </c>
      <c r="O306" s="40">
        <f>AVERAGE(F306:M306)</f>
        <v>394.125</v>
      </c>
    </row>
    <row r="307" spans="1:15" ht="12.75">
      <c r="A307" s="35">
        <v>4</v>
      </c>
      <c r="B307" s="35">
        <v>62418</v>
      </c>
      <c r="C307" s="36" t="s">
        <v>117</v>
      </c>
      <c r="D307" s="35">
        <v>8290</v>
      </c>
      <c r="E307" s="36" t="s">
        <v>136</v>
      </c>
      <c r="F307" s="35">
        <v>390</v>
      </c>
      <c r="G307" s="35">
        <v>392</v>
      </c>
      <c r="H307" s="35">
        <v>388</v>
      </c>
      <c r="I307" s="35">
        <v>391</v>
      </c>
      <c r="J307" s="35">
        <v>393</v>
      </c>
      <c r="K307" s="35">
        <v>393</v>
      </c>
      <c r="L307" s="35">
        <v>395</v>
      </c>
      <c r="M307" s="35">
        <v>393</v>
      </c>
      <c r="N307" s="35">
        <f t="shared" si="29"/>
        <v>3135</v>
      </c>
      <c r="O307" s="40">
        <f t="shared" si="30"/>
        <v>391.875</v>
      </c>
    </row>
    <row r="308" spans="1:15" ht="12.75">
      <c r="A308" s="35">
        <v>5</v>
      </c>
      <c r="B308" s="35">
        <v>138580</v>
      </c>
      <c r="C308" s="36" t="s">
        <v>88</v>
      </c>
      <c r="D308" s="35">
        <v>8122</v>
      </c>
      <c r="E308" s="36" t="s">
        <v>95</v>
      </c>
      <c r="F308" s="35">
        <v>381</v>
      </c>
      <c r="G308" s="35">
        <v>395</v>
      </c>
      <c r="H308" s="35">
        <v>396</v>
      </c>
      <c r="I308" s="35">
        <v>388</v>
      </c>
      <c r="J308" s="35">
        <v>394</v>
      </c>
      <c r="K308" s="35">
        <v>391</v>
      </c>
      <c r="L308" s="35">
        <v>390</v>
      </c>
      <c r="M308" s="35">
        <v>394</v>
      </c>
      <c r="N308" s="35">
        <f t="shared" si="29"/>
        <v>3129</v>
      </c>
      <c r="O308" s="40">
        <f t="shared" si="30"/>
        <v>391.125</v>
      </c>
    </row>
    <row r="309" spans="1:15" ht="12.75">
      <c r="A309" s="35">
        <v>6</v>
      </c>
      <c r="B309" s="35">
        <v>66589</v>
      </c>
      <c r="C309" s="36" t="s">
        <v>118</v>
      </c>
      <c r="D309" s="35">
        <v>8290</v>
      </c>
      <c r="E309" s="36" t="s">
        <v>136</v>
      </c>
      <c r="F309" s="35">
        <v>379</v>
      </c>
      <c r="G309" s="35">
        <v>379</v>
      </c>
      <c r="H309" s="35">
        <v>390</v>
      </c>
      <c r="I309" s="35">
        <v>388</v>
      </c>
      <c r="J309" s="35">
        <v>385</v>
      </c>
      <c r="K309" s="35">
        <v>385</v>
      </c>
      <c r="L309" s="35">
        <v>376</v>
      </c>
      <c r="M309" s="35">
        <v>378</v>
      </c>
      <c r="N309" s="35">
        <f t="shared" si="29"/>
        <v>3060</v>
      </c>
      <c r="O309" s="40">
        <f t="shared" si="30"/>
        <v>382.5</v>
      </c>
    </row>
    <row r="310" spans="1:15" ht="12.75">
      <c r="A310" s="35">
        <v>7</v>
      </c>
      <c r="B310" s="35">
        <v>115014</v>
      </c>
      <c r="C310" s="36" t="s">
        <v>122</v>
      </c>
      <c r="D310" s="35">
        <v>8290</v>
      </c>
      <c r="E310" s="36" t="s">
        <v>136</v>
      </c>
      <c r="F310" s="35">
        <v>383</v>
      </c>
      <c r="G310" s="35">
        <v>376</v>
      </c>
      <c r="H310" s="35">
        <v>388</v>
      </c>
      <c r="I310" s="35">
        <v>377</v>
      </c>
      <c r="J310" s="35">
        <v>378</v>
      </c>
      <c r="K310" s="35">
        <v>379</v>
      </c>
      <c r="L310" s="35">
        <v>383</v>
      </c>
      <c r="M310" s="35">
        <v>379</v>
      </c>
      <c r="N310" s="35">
        <f t="shared" si="29"/>
        <v>3043</v>
      </c>
      <c r="O310" s="40">
        <f t="shared" si="30"/>
        <v>380.375</v>
      </c>
    </row>
    <row r="311" spans="1:15" ht="12.75">
      <c r="A311" s="35">
        <v>8</v>
      </c>
      <c r="B311" s="35">
        <v>75212</v>
      </c>
      <c r="C311" s="36" t="s">
        <v>239</v>
      </c>
      <c r="D311" s="35">
        <v>8770</v>
      </c>
      <c r="E311" s="36" t="s">
        <v>242</v>
      </c>
      <c r="F311" s="35">
        <v>376</v>
      </c>
      <c r="G311" s="35">
        <v>381</v>
      </c>
      <c r="H311" s="35">
        <v>373</v>
      </c>
      <c r="I311" s="35">
        <v>381</v>
      </c>
      <c r="J311" s="35">
        <v>381</v>
      </c>
      <c r="K311" s="35">
        <v>376</v>
      </c>
      <c r="L311" s="35">
        <v>387</v>
      </c>
      <c r="M311" s="35">
        <v>387</v>
      </c>
      <c r="N311" s="35">
        <f t="shared" si="29"/>
        <v>3042</v>
      </c>
      <c r="O311" s="40">
        <f t="shared" si="30"/>
        <v>380.25</v>
      </c>
    </row>
    <row r="312" spans="1:15" ht="12.75">
      <c r="A312" s="35">
        <v>9</v>
      </c>
      <c r="B312" s="35">
        <v>158846</v>
      </c>
      <c r="C312" s="36" t="s">
        <v>125</v>
      </c>
      <c r="D312" s="35">
        <v>8290</v>
      </c>
      <c r="E312" s="36" t="s">
        <v>136</v>
      </c>
      <c r="F312" s="35">
        <v>377</v>
      </c>
      <c r="G312" s="35">
        <v>386</v>
      </c>
      <c r="H312" s="35">
        <v>367</v>
      </c>
      <c r="I312" s="35">
        <v>383</v>
      </c>
      <c r="J312" s="35">
        <v>365</v>
      </c>
      <c r="K312" s="35">
        <v>384</v>
      </c>
      <c r="L312" s="35">
        <v>381</v>
      </c>
      <c r="M312" s="35">
        <v>384</v>
      </c>
      <c r="N312" s="35">
        <f t="shared" si="29"/>
        <v>3027</v>
      </c>
      <c r="O312" s="40">
        <f t="shared" si="30"/>
        <v>378.375</v>
      </c>
    </row>
    <row r="313" spans="1:15" ht="12.75">
      <c r="A313" s="35">
        <v>10</v>
      </c>
      <c r="B313" s="35">
        <v>158845</v>
      </c>
      <c r="C313" s="36" t="s">
        <v>124</v>
      </c>
      <c r="D313" s="35">
        <v>8290</v>
      </c>
      <c r="E313" s="36" t="s">
        <v>136</v>
      </c>
      <c r="F313" s="35">
        <v>369</v>
      </c>
      <c r="G313" s="35">
        <v>383</v>
      </c>
      <c r="H313" s="35">
        <v>376</v>
      </c>
      <c r="I313" s="35">
        <v>364</v>
      </c>
      <c r="J313" s="35">
        <v>371</v>
      </c>
      <c r="K313" s="35">
        <v>364</v>
      </c>
      <c r="L313" s="35">
        <v>351</v>
      </c>
      <c r="M313" s="35">
        <v>380</v>
      </c>
      <c r="N313" s="35">
        <f t="shared" si="29"/>
        <v>2958</v>
      </c>
      <c r="O313" s="40">
        <f t="shared" si="30"/>
        <v>369.75</v>
      </c>
    </row>
    <row r="314" spans="1:15" ht="12.75">
      <c r="A314" s="43">
        <v>11</v>
      </c>
      <c r="B314" s="43">
        <v>60053</v>
      </c>
      <c r="C314" s="44" t="s">
        <v>294</v>
      </c>
      <c r="D314" s="35">
        <v>8825</v>
      </c>
      <c r="E314" s="36" t="s">
        <v>297</v>
      </c>
      <c r="F314" s="35">
        <v>377</v>
      </c>
      <c r="G314" s="35">
        <v>370</v>
      </c>
      <c r="H314" s="35">
        <v>366</v>
      </c>
      <c r="I314" s="35">
        <v>379</v>
      </c>
      <c r="J314" s="43">
        <v>0</v>
      </c>
      <c r="K314" s="43">
        <v>0</v>
      </c>
      <c r="L314" s="35">
        <v>360</v>
      </c>
      <c r="M314" s="35">
        <v>375</v>
      </c>
      <c r="N314" s="35">
        <f t="shared" si="29"/>
        <v>2227</v>
      </c>
      <c r="O314" s="40">
        <f>AVERAGE(F314:I314,L314:M314)</f>
        <v>371.1666666666667</v>
      </c>
    </row>
    <row r="315" spans="1:15" ht="12.75">
      <c r="A315" s="43">
        <v>12</v>
      </c>
      <c r="B315" s="43">
        <v>98715</v>
      </c>
      <c r="C315" s="44" t="s">
        <v>130</v>
      </c>
      <c r="D315" s="35">
        <v>8290</v>
      </c>
      <c r="E315" s="36" t="s">
        <v>136</v>
      </c>
      <c r="F315" s="35">
        <v>355</v>
      </c>
      <c r="G315" s="35">
        <v>336</v>
      </c>
      <c r="H315" s="35">
        <v>352</v>
      </c>
      <c r="I315" s="35">
        <v>349</v>
      </c>
      <c r="J315" s="35">
        <v>335</v>
      </c>
      <c r="K315" s="35">
        <v>340</v>
      </c>
      <c r="L315" s="43">
        <v>0</v>
      </c>
      <c r="M315" s="43">
        <v>0</v>
      </c>
      <c r="N315" s="35">
        <f t="shared" si="29"/>
        <v>2067</v>
      </c>
      <c r="O315" s="40">
        <f>AVERAGE(F315:K315)</f>
        <v>344.5</v>
      </c>
    </row>
    <row r="316" spans="1:15" ht="12.75">
      <c r="A316" s="43">
        <v>13</v>
      </c>
      <c r="B316" s="45">
        <v>132471</v>
      </c>
      <c r="C316" s="46" t="s">
        <v>209</v>
      </c>
      <c r="D316" s="35">
        <v>8650</v>
      </c>
      <c r="E316" s="36" t="s">
        <v>222</v>
      </c>
      <c r="F316" s="43">
        <v>0</v>
      </c>
      <c r="G316" s="43">
        <v>0</v>
      </c>
      <c r="H316" s="43">
        <v>0</v>
      </c>
      <c r="I316" s="43">
        <v>0</v>
      </c>
      <c r="J316" s="43">
        <v>0</v>
      </c>
      <c r="K316" s="43">
        <v>0</v>
      </c>
      <c r="L316" s="43">
        <v>0</v>
      </c>
      <c r="M316" s="43">
        <v>0</v>
      </c>
      <c r="N316" s="35">
        <f t="shared" si="29"/>
        <v>0</v>
      </c>
      <c r="O316" s="40">
        <f t="shared" si="30"/>
        <v>0</v>
      </c>
    </row>
    <row r="317" spans="1:15" ht="12.75">
      <c r="A317" s="2"/>
      <c r="B317" s="2"/>
      <c r="C317" s="3"/>
      <c r="D317" s="2"/>
      <c r="E317" s="3"/>
      <c r="F317" s="2"/>
      <c r="G317" s="2"/>
      <c r="H317" s="2"/>
      <c r="I317" s="2"/>
      <c r="J317" s="2"/>
      <c r="K317" s="2"/>
      <c r="L317" s="2"/>
      <c r="M317" s="2"/>
      <c r="N317" s="2"/>
      <c r="O317" s="24"/>
    </row>
    <row r="318" spans="1:15" ht="12.75">
      <c r="A318" s="56" t="s">
        <v>374</v>
      </c>
      <c r="B318" s="56"/>
      <c r="C318" s="56"/>
      <c r="D318" s="56"/>
      <c r="E318" s="56"/>
      <c r="F318" s="2"/>
      <c r="G318" s="2"/>
      <c r="H318" s="2"/>
      <c r="I318" s="2"/>
      <c r="J318" s="2"/>
      <c r="K318" s="2"/>
      <c r="L318" s="2"/>
      <c r="M318" s="2"/>
      <c r="N318" s="2"/>
      <c r="O318" s="24"/>
    </row>
    <row r="319" spans="1:15" ht="12.75">
      <c r="A319" s="18" t="s">
        <v>356</v>
      </c>
      <c r="B319" s="18" t="s">
        <v>15</v>
      </c>
      <c r="C319" s="19" t="s">
        <v>16</v>
      </c>
      <c r="D319" s="18" t="s">
        <v>17</v>
      </c>
      <c r="E319" s="19" t="s">
        <v>18</v>
      </c>
      <c r="F319" s="18" t="s">
        <v>346</v>
      </c>
      <c r="G319" s="18" t="s">
        <v>347</v>
      </c>
      <c r="H319" s="18" t="s">
        <v>348</v>
      </c>
      <c r="I319" s="18" t="s">
        <v>349</v>
      </c>
      <c r="J319" s="18" t="s">
        <v>350</v>
      </c>
      <c r="K319" s="18" t="s">
        <v>351</v>
      </c>
      <c r="L319" s="18" t="s">
        <v>352</v>
      </c>
      <c r="M319" s="18" t="s">
        <v>353</v>
      </c>
      <c r="N319" s="18" t="s">
        <v>354</v>
      </c>
      <c r="O319" s="22" t="s">
        <v>355</v>
      </c>
    </row>
    <row r="320" spans="1:15" ht="12.75">
      <c r="A320" s="5">
        <v>1</v>
      </c>
      <c r="B320" s="35">
        <v>4617</v>
      </c>
      <c r="C320" s="36" t="s">
        <v>82</v>
      </c>
      <c r="D320" s="35">
        <v>8122</v>
      </c>
      <c r="E320" s="36" t="s">
        <v>95</v>
      </c>
      <c r="F320" s="35">
        <v>395</v>
      </c>
      <c r="G320" s="35">
        <v>398</v>
      </c>
      <c r="H320" s="35">
        <v>398</v>
      </c>
      <c r="I320" s="35">
        <v>397</v>
      </c>
      <c r="J320" s="35">
        <v>398</v>
      </c>
      <c r="K320" s="35">
        <v>398</v>
      </c>
      <c r="L320" s="35">
        <v>399</v>
      </c>
      <c r="M320" s="35">
        <v>397</v>
      </c>
      <c r="N320" s="35">
        <f>SUM(F320:M320)</f>
        <v>3180</v>
      </c>
      <c r="O320" s="40">
        <f aca="true" t="shared" si="31" ref="O320:O350">AVERAGE(F320:M320)</f>
        <v>397.5</v>
      </c>
    </row>
    <row r="321" spans="1:15" ht="12.75">
      <c r="A321" s="5">
        <v>2</v>
      </c>
      <c r="B321" s="35">
        <v>136150</v>
      </c>
      <c r="C321" s="36" t="s">
        <v>87</v>
      </c>
      <c r="D321" s="35">
        <v>8122</v>
      </c>
      <c r="E321" s="36" t="s">
        <v>95</v>
      </c>
      <c r="F321" s="35">
        <v>397</v>
      </c>
      <c r="G321" s="35">
        <v>397</v>
      </c>
      <c r="H321" s="35">
        <v>396</v>
      </c>
      <c r="I321" s="35">
        <v>396</v>
      </c>
      <c r="J321" s="35">
        <v>399</v>
      </c>
      <c r="K321" s="35">
        <v>397</v>
      </c>
      <c r="L321" s="35">
        <v>397</v>
      </c>
      <c r="M321" s="35">
        <v>397</v>
      </c>
      <c r="N321" s="35">
        <f>SUM(F321:M321)</f>
        <v>3176</v>
      </c>
      <c r="O321" s="40">
        <f>AVERAGE(F321:M321)</f>
        <v>397</v>
      </c>
    </row>
    <row r="322" spans="1:15" ht="12.75">
      <c r="A322" s="5">
        <v>3</v>
      </c>
      <c r="B322" s="35">
        <v>46367</v>
      </c>
      <c r="C322" s="36" t="s">
        <v>85</v>
      </c>
      <c r="D322" s="35">
        <v>8122</v>
      </c>
      <c r="E322" s="36" t="s">
        <v>95</v>
      </c>
      <c r="F322" s="35">
        <v>397</v>
      </c>
      <c r="G322" s="35">
        <v>396</v>
      </c>
      <c r="H322" s="35">
        <v>397</v>
      </c>
      <c r="I322" s="35">
        <v>395</v>
      </c>
      <c r="J322" s="35">
        <v>397</v>
      </c>
      <c r="K322" s="35">
        <v>391</v>
      </c>
      <c r="L322" s="35">
        <v>395</v>
      </c>
      <c r="M322" s="35">
        <v>398</v>
      </c>
      <c r="N322" s="35">
        <f aca="true" t="shared" si="32" ref="N321:N359">SUM(F322:M322)</f>
        <v>3166</v>
      </c>
      <c r="O322" s="40">
        <f t="shared" si="31"/>
        <v>395.75</v>
      </c>
    </row>
    <row r="323" spans="1:15" ht="12.75">
      <c r="A323" s="5">
        <v>4</v>
      </c>
      <c r="B323" s="35">
        <v>19267</v>
      </c>
      <c r="C323" s="36" t="s">
        <v>310</v>
      </c>
      <c r="D323" s="35">
        <v>8930</v>
      </c>
      <c r="E323" s="36" t="s">
        <v>313</v>
      </c>
      <c r="F323" s="35">
        <v>396</v>
      </c>
      <c r="G323" s="35">
        <v>398</v>
      </c>
      <c r="H323" s="35">
        <v>398</v>
      </c>
      <c r="I323" s="35">
        <v>394</v>
      </c>
      <c r="J323" s="35">
        <v>396</v>
      </c>
      <c r="K323" s="35">
        <v>395</v>
      </c>
      <c r="L323" s="35">
        <v>395</v>
      </c>
      <c r="M323" s="35">
        <v>393</v>
      </c>
      <c r="N323" s="35">
        <f>SUM(F323:M323)</f>
        <v>3165</v>
      </c>
      <c r="O323" s="40">
        <f t="shared" si="31"/>
        <v>395.625</v>
      </c>
    </row>
    <row r="324" spans="1:15" ht="12.75">
      <c r="A324" s="5">
        <v>5</v>
      </c>
      <c r="B324" s="43">
        <v>45938</v>
      </c>
      <c r="C324" s="44" t="s">
        <v>61</v>
      </c>
      <c r="D324" s="35">
        <v>8044</v>
      </c>
      <c r="E324" s="36" t="s">
        <v>70</v>
      </c>
      <c r="F324" s="35">
        <v>393</v>
      </c>
      <c r="G324" s="35">
        <v>397</v>
      </c>
      <c r="H324" s="35">
        <v>399</v>
      </c>
      <c r="I324" s="35">
        <v>392</v>
      </c>
      <c r="J324" s="35">
        <v>391</v>
      </c>
      <c r="K324" s="35">
        <v>396</v>
      </c>
      <c r="L324" s="35">
        <v>396</v>
      </c>
      <c r="M324" s="35">
        <v>393</v>
      </c>
      <c r="N324" s="35">
        <f t="shared" si="32"/>
        <v>3157</v>
      </c>
      <c r="O324" s="23">
        <f t="shared" si="31"/>
        <v>394.625</v>
      </c>
    </row>
    <row r="325" spans="1:15" ht="12.75">
      <c r="A325" s="5">
        <v>6</v>
      </c>
      <c r="B325" s="35">
        <v>168177</v>
      </c>
      <c r="C325" s="36" t="s">
        <v>93</v>
      </c>
      <c r="D325" s="35">
        <v>8122</v>
      </c>
      <c r="E325" s="36" t="s">
        <v>95</v>
      </c>
      <c r="F325" s="35">
        <v>390</v>
      </c>
      <c r="G325" s="35">
        <v>393</v>
      </c>
      <c r="H325" s="35">
        <v>396</v>
      </c>
      <c r="I325" s="35">
        <v>394</v>
      </c>
      <c r="J325" s="35">
        <v>395</v>
      </c>
      <c r="K325" s="35">
        <v>393</v>
      </c>
      <c r="L325" s="35">
        <v>391</v>
      </c>
      <c r="M325" s="35">
        <v>393</v>
      </c>
      <c r="N325" s="35">
        <f t="shared" si="32"/>
        <v>3145</v>
      </c>
      <c r="O325" s="40">
        <f t="shared" si="31"/>
        <v>393.125</v>
      </c>
    </row>
    <row r="326" spans="1:15" ht="12.75">
      <c r="A326" s="5">
        <v>7</v>
      </c>
      <c r="B326" s="35">
        <v>148637</v>
      </c>
      <c r="C326" s="36" t="s">
        <v>311</v>
      </c>
      <c r="D326" s="35">
        <v>8930</v>
      </c>
      <c r="E326" s="36" t="s">
        <v>313</v>
      </c>
      <c r="F326" s="35">
        <v>393</v>
      </c>
      <c r="G326" s="35">
        <v>392</v>
      </c>
      <c r="H326" s="35">
        <v>393</v>
      </c>
      <c r="I326" s="35">
        <v>393</v>
      </c>
      <c r="J326" s="35">
        <v>394</v>
      </c>
      <c r="K326" s="35">
        <v>392</v>
      </c>
      <c r="L326" s="35">
        <v>398</v>
      </c>
      <c r="M326" s="35">
        <v>389</v>
      </c>
      <c r="N326" s="35">
        <f>SUM(F326:M326)</f>
        <v>3144</v>
      </c>
      <c r="O326" s="40">
        <f>AVERAGE(F326:M326)</f>
        <v>393</v>
      </c>
    </row>
    <row r="327" spans="1:15" ht="12.75">
      <c r="A327" s="5">
        <v>8</v>
      </c>
      <c r="B327" s="35">
        <v>161035</v>
      </c>
      <c r="C327" s="36" t="s">
        <v>312</v>
      </c>
      <c r="D327" s="35">
        <v>8930</v>
      </c>
      <c r="E327" s="36" t="s">
        <v>313</v>
      </c>
      <c r="F327" s="35">
        <v>395</v>
      </c>
      <c r="G327" s="35">
        <v>395</v>
      </c>
      <c r="H327" s="35">
        <v>390</v>
      </c>
      <c r="I327" s="35">
        <v>387</v>
      </c>
      <c r="J327" s="35">
        <v>389</v>
      </c>
      <c r="K327" s="35">
        <v>391</v>
      </c>
      <c r="L327" s="35">
        <v>393</v>
      </c>
      <c r="M327" s="35">
        <v>387</v>
      </c>
      <c r="N327" s="35">
        <f t="shared" si="32"/>
        <v>3127</v>
      </c>
      <c r="O327" s="40">
        <f t="shared" si="31"/>
        <v>390.875</v>
      </c>
    </row>
    <row r="328" spans="1:15" ht="12.75">
      <c r="A328" s="5">
        <v>9</v>
      </c>
      <c r="B328" s="37">
        <v>127478</v>
      </c>
      <c r="C328" s="38" t="s">
        <v>207</v>
      </c>
      <c r="D328" s="35">
        <v>8650</v>
      </c>
      <c r="E328" s="36" t="s">
        <v>222</v>
      </c>
      <c r="F328" s="35">
        <v>389</v>
      </c>
      <c r="G328" s="35">
        <v>390</v>
      </c>
      <c r="H328" s="35">
        <v>394</v>
      </c>
      <c r="I328" s="35">
        <v>391</v>
      </c>
      <c r="J328" s="35">
        <v>392</v>
      </c>
      <c r="K328" s="35">
        <v>389</v>
      </c>
      <c r="L328" s="35">
        <v>390</v>
      </c>
      <c r="M328" s="35">
        <v>391</v>
      </c>
      <c r="N328" s="35">
        <f t="shared" si="32"/>
        <v>3126</v>
      </c>
      <c r="O328" s="40">
        <f t="shared" si="31"/>
        <v>390.75</v>
      </c>
    </row>
    <row r="329" spans="1:15" ht="12.75">
      <c r="A329" s="5">
        <v>10</v>
      </c>
      <c r="B329" s="35">
        <v>102270</v>
      </c>
      <c r="C329" s="36" t="s">
        <v>62</v>
      </c>
      <c r="D329" s="35">
        <v>8044</v>
      </c>
      <c r="E329" s="36" t="s">
        <v>70</v>
      </c>
      <c r="F329" s="35">
        <v>388</v>
      </c>
      <c r="G329" s="35">
        <v>394</v>
      </c>
      <c r="H329" s="35">
        <v>393</v>
      </c>
      <c r="I329" s="35">
        <v>392</v>
      </c>
      <c r="J329" s="35">
        <v>392</v>
      </c>
      <c r="K329" s="35">
        <v>390</v>
      </c>
      <c r="L329" s="35">
        <v>386</v>
      </c>
      <c r="M329" s="35">
        <v>380</v>
      </c>
      <c r="N329" s="35">
        <f t="shared" si="32"/>
        <v>3115</v>
      </c>
      <c r="O329" s="40">
        <f t="shared" si="31"/>
        <v>389.375</v>
      </c>
    </row>
    <row r="330" spans="1:15" ht="12.75">
      <c r="A330" s="5">
        <v>11</v>
      </c>
      <c r="B330" s="35">
        <v>36038</v>
      </c>
      <c r="C330" s="36" t="s">
        <v>263</v>
      </c>
      <c r="D330" s="35">
        <v>8820</v>
      </c>
      <c r="E330" s="36" t="s">
        <v>269</v>
      </c>
      <c r="F330" s="35">
        <v>386</v>
      </c>
      <c r="G330" s="35">
        <v>396</v>
      </c>
      <c r="H330" s="35">
        <v>389</v>
      </c>
      <c r="I330" s="35">
        <v>387</v>
      </c>
      <c r="J330" s="35">
        <v>392</v>
      </c>
      <c r="K330" s="35">
        <v>389</v>
      </c>
      <c r="L330" s="35">
        <v>387</v>
      </c>
      <c r="M330" s="35">
        <v>385</v>
      </c>
      <c r="N330" s="35">
        <f t="shared" si="32"/>
        <v>3111</v>
      </c>
      <c r="O330" s="40">
        <f>AVERAGE(F330:M330)</f>
        <v>388.875</v>
      </c>
    </row>
    <row r="331" spans="1:15" ht="12.75">
      <c r="A331" s="5">
        <v>12</v>
      </c>
      <c r="B331" s="35">
        <v>134815</v>
      </c>
      <c r="C331" s="36" t="s">
        <v>184</v>
      </c>
      <c r="D331" s="35">
        <v>8630</v>
      </c>
      <c r="E331" s="36" t="s">
        <v>187</v>
      </c>
      <c r="F331" s="35">
        <v>388</v>
      </c>
      <c r="G331" s="35">
        <v>394</v>
      </c>
      <c r="H331" s="35">
        <v>387</v>
      </c>
      <c r="I331" s="35">
        <v>385</v>
      </c>
      <c r="J331" s="35">
        <v>388</v>
      </c>
      <c r="K331" s="35">
        <v>390</v>
      </c>
      <c r="L331" s="35">
        <v>389</v>
      </c>
      <c r="M331" s="35">
        <v>387</v>
      </c>
      <c r="N331" s="35">
        <f t="shared" si="32"/>
        <v>3108</v>
      </c>
      <c r="O331" s="40">
        <f t="shared" si="31"/>
        <v>388.5</v>
      </c>
    </row>
    <row r="332" spans="1:15" ht="12.75">
      <c r="A332" s="5">
        <v>13</v>
      </c>
      <c r="B332" s="35">
        <v>68461</v>
      </c>
      <c r="C332" s="36" t="s">
        <v>308</v>
      </c>
      <c r="D332" s="35">
        <v>8900</v>
      </c>
      <c r="E332" s="36" t="s">
        <v>343</v>
      </c>
      <c r="F332" s="35">
        <v>388</v>
      </c>
      <c r="G332" s="35">
        <v>390</v>
      </c>
      <c r="H332" s="35">
        <v>387</v>
      </c>
      <c r="I332" s="35">
        <v>389</v>
      </c>
      <c r="J332" s="35">
        <v>393</v>
      </c>
      <c r="K332" s="35">
        <v>385</v>
      </c>
      <c r="L332" s="35">
        <v>384</v>
      </c>
      <c r="M332" s="35">
        <v>391</v>
      </c>
      <c r="N332" s="35">
        <f t="shared" si="32"/>
        <v>3107</v>
      </c>
      <c r="O332" s="40">
        <f t="shared" si="31"/>
        <v>388.375</v>
      </c>
    </row>
    <row r="333" spans="1:15" ht="12" customHeight="1">
      <c r="A333" s="5">
        <v>14</v>
      </c>
      <c r="B333" s="35">
        <v>15305</v>
      </c>
      <c r="C333" s="36" t="s">
        <v>237</v>
      </c>
      <c r="D333" s="35">
        <v>8770</v>
      </c>
      <c r="E333" s="36" t="s">
        <v>242</v>
      </c>
      <c r="F333" s="35">
        <v>385</v>
      </c>
      <c r="G333" s="35">
        <v>387</v>
      </c>
      <c r="H333" s="35">
        <v>386</v>
      </c>
      <c r="I333" s="35">
        <v>393</v>
      </c>
      <c r="J333" s="35">
        <v>386</v>
      </c>
      <c r="K333" s="35">
        <v>387</v>
      </c>
      <c r="L333" s="35">
        <v>384</v>
      </c>
      <c r="M333" s="35">
        <v>384</v>
      </c>
      <c r="N333" s="35">
        <f t="shared" si="32"/>
        <v>3092</v>
      </c>
      <c r="O333" s="40">
        <f t="shared" si="31"/>
        <v>386.5</v>
      </c>
    </row>
    <row r="334" spans="1:15" ht="12" customHeight="1">
      <c r="A334" s="5">
        <v>15</v>
      </c>
      <c r="B334" s="35">
        <v>13978</v>
      </c>
      <c r="C334" s="36" t="s">
        <v>309</v>
      </c>
      <c r="D334" s="35">
        <v>8930</v>
      </c>
      <c r="E334" s="36" t="s">
        <v>313</v>
      </c>
      <c r="F334" s="35">
        <v>386</v>
      </c>
      <c r="G334" s="35">
        <v>385</v>
      </c>
      <c r="H334" s="35">
        <v>385</v>
      </c>
      <c r="I334" s="35">
        <v>386</v>
      </c>
      <c r="J334" s="35">
        <v>386</v>
      </c>
      <c r="K334" s="35">
        <v>385</v>
      </c>
      <c r="L334" s="35">
        <v>388</v>
      </c>
      <c r="M334" s="35">
        <v>386</v>
      </c>
      <c r="N334" s="35">
        <f t="shared" si="32"/>
        <v>3087</v>
      </c>
      <c r="O334" s="40">
        <f>AVERAGE(F334:M334)</f>
        <v>385.875</v>
      </c>
    </row>
    <row r="335" spans="1:15" ht="12" customHeight="1">
      <c r="A335" s="5">
        <v>16</v>
      </c>
      <c r="B335" s="35">
        <v>150093</v>
      </c>
      <c r="C335" s="36" t="s">
        <v>163</v>
      </c>
      <c r="D335" s="35">
        <v>8400</v>
      </c>
      <c r="E335" s="36" t="s">
        <v>174</v>
      </c>
      <c r="F335" s="35">
        <v>388</v>
      </c>
      <c r="G335" s="35">
        <v>387</v>
      </c>
      <c r="H335" s="35">
        <v>387</v>
      </c>
      <c r="I335" s="35">
        <v>388</v>
      </c>
      <c r="J335" s="35">
        <v>386</v>
      </c>
      <c r="K335" s="35">
        <v>377</v>
      </c>
      <c r="L335" s="35">
        <v>389</v>
      </c>
      <c r="M335" s="35">
        <v>384</v>
      </c>
      <c r="N335" s="35">
        <f t="shared" si="32"/>
        <v>3086</v>
      </c>
      <c r="O335" s="40">
        <f t="shared" si="31"/>
        <v>385.75</v>
      </c>
    </row>
    <row r="336" spans="1:15" ht="12" customHeight="1">
      <c r="A336" s="5">
        <v>17</v>
      </c>
      <c r="B336" s="35">
        <v>75032</v>
      </c>
      <c r="C336" s="36" t="s">
        <v>86</v>
      </c>
      <c r="D336" s="35">
        <v>8122</v>
      </c>
      <c r="E336" s="36" t="s">
        <v>95</v>
      </c>
      <c r="F336" s="35">
        <v>389</v>
      </c>
      <c r="G336" s="35">
        <v>388</v>
      </c>
      <c r="H336" s="35">
        <v>387</v>
      </c>
      <c r="I336" s="35">
        <v>384</v>
      </c>
      <c r="J336" s="35">
        <v>380</v>
      </c>
      <c r="K336" s="35">
        <v>378</v>
      </c>
      <c r="L336" s="35">
        <v>388</v>
      </c>
      <c r="M336" s="35">
        <v>388</v>
      </c>
      <c r="N336" s="35">
        <f t="shared" si="32"/>
        <v>3082</v>
      </c>
      <c r="O336" s="40">
        <f>AVERAGE(F336:M336)</f>
        <v>385.25</v>
      </c>
    </row>
    <row r="337" spans="1:15" ht="12" customHeight="1">
      <c r="A337" s="5">
        <v>18</v>
      </c>
      <c r="B337" s="32">
        <v>126613</v>
      </c>
      <c r="C337" s="48" t="s">
        <v>206</v>
      </c>
      <c r="D337" s="35">
        <v>8650</v>
      </c>
      <c r="E337" s="36" t="s">
        <v>222</v>
      </c>
      <c r="F337" s="35">
        <v>382</v>
      </c>
      <c r="G337" s="35">
        <v>380</v>
      </c>
      <c r="H337" s="35">
        <v>390</v>
      </c>
      <c r="I337" s="35">
        <v>376</v>
      </c>
      <c r="J337" s="35">
        <v>385</v>
      </c>
      <c r="K337" s="35">
        <v>394</v>
      </c>
      <c r="L337" s="35">
        <v>379</v>
      </c>
      <c r="M337" s="35">
        <v>389</v>
      </c>
      <c r="N337" s="35">
        <f t="shared" si="32"/>
        <v>3075</v>
      </c>
      <c r="O337" s="40">
        <f t="shared" si="31"/>
        <v>384.375</v>
      </c>
    </row>
    <row r="338" spans="1:15" ht="12" customHeight="1">
      <c r="A338" s="5">
        <v>19</v>
      </c>
      <c r="B338" s="35">
        <v>160195</v>
      </c>
      <c r="C338" s="36" t="s">
        <v>92</v>
      </c>
      <c r="D338" s="35">
        <v>8122</v>
      </c>
      <c r="E338" s="36" t="s">
        <v>95</v>
      </c>
      <c r="F338" s="35">
        <v>389</v>
      </c>
      <c r="G338" s="35">
        <v>389</v>
      </c>
      <c r="H338" s="35">
        <v>387</v>
      </c>
      <c r="I338" s="35">
        <v>381</v>
      </c>
      <c r="J338" s="35">
        <v>383</v>
      </c>
      <c r="K338" s="35">
        <v>374</v>
      </c>
      <c r="L338" s="35">
        <v>387</v>
      </c>
      <c r="M338" s="35">
        <v>384</v>
      </c>
      <c r="N338" s="35">
        <f t="shared" si="32"/>
        <v>3074</v>
      </c>
      <c r="O338" s="40">
        <f t="shared" si="31"/>
        <v>384.25</v>
      </c>
    </row>
    <row r="339" spans="1:15" ht="12" customHeight="1">
      <c r="A339" s="5">
        <v>20</v>
      </c>
      <c r="B339" s="35">
        <v>95696</v>
      </c>
      <c r="C339" s="36" t="s">
        <v>295</v>
      </c>
      <c r="D339" s="35">
        <v>8825</v>
      </c>
      <c r="E339" s="36" t="s">
        <v>297</v>
      </c>
      <c r="F339" s="35">
        <v>387</v>
      </c>
      <c r="G339" s="35">
        <v>366</v>
      </c>
      <c r="H339" s="35">
        <v>388</v>
      </c>
      <c r="I339" s="35">
        <v>381</v>
      </c>
      <c r="J339" s="35">
        <v>386</v>
      </c>
      <c r="K339" s="35">
        <v>387</v>
      </c>
      <c r="L339" s="35">
        <v>385</v>
      </c>
      <c r="M339" s="35">
        <v>385</v>
      </c>
      <c r="N339" s="35">
        <f t="shared" si="32"/>
        <v>3065</v>
      </c>
      <c r="O339" s="40">
        <f>AVERAGE(F339:M339)</f>
        <v>383.125</v>
      </c>
    </row>
    <row r="340" spans="1:15" ht="12" customHeight="1">
      <c r="A340" s="5">
        <v>21</v>
      </c>
      <c r="B340" s="35">
        <v>106645</v>
      </c>
      <c r="C340" s="36" t="s">
        <v>296</v>
      </c>
      <c r="D340" s="35">
        <v>8825</v>
      </c>
      <c r="E340" s="36" t="s">
        <v>297</v>
      </c>
      <c r="F340" s="35">
        <v>379</v>
      </c>
      <c r="G340" s="35">
        <v>385</v>
      </c>
      <c r="H340" s="35">
        <v>387</v>
      </c>
      <c r="I340" s="35">
        <v>387</v>
      </c>
      <c r="J340" s="35">
        <v>385</v>
      </c>
      <c r="K340" s="35">
        <v>377</v>
      </c>
      <c r="L340" s="35">
        <v>384</v>
      </c>
      <c r="M340" s="35">
        <v>380</v>
      </c>
      <c r="N340" s="35">
        <f t="shared" si="32"/>
        <v>3064</v>
      </c>
      <c r="O340" s="40">
        <f t="shared" si="31"/>
        <v>383</v>
      </c>
    </row>
    <row r="341" spans="1:15" ht="12" customHeight="1">
      <c r="A341" s="5">
        <v>22</v>
      </c>
      <c r="B341" s="32">
        <v>40371</v>
      </c>
      <c r="C341" s="48" t="s">
        <v>205</v>
      </c>
      <c r="D341" s="35">
        <v>8650</v>
      </c>
      <c r="E341" s="36" t="s">
        <v>222</v>
      </c>
      <c r="F341" s="35">
        <v>383</v>
      </c>
      <c r="G341" s="35">
        <v>384</v>
      </c>
      <c r="H341" s="35">
        <v>380</v>
      </c>
      <c r="I341" s="35">
        <v>381</v>
      </c>
      <c r="J341" s="35">
        <v>382</v>
      </c>
      <c r="K341" s="35">
        <v>379</v>
      </c>
      <c r="L341" s="35">
        <v>384</v>
      </c>
      <c r="M341" s="35">
        <v>382</v>
      </c>
      <c r="N341" s="35">
        <f t="shared" si="32"/>
        <v>3055</v>
      </c>
      <c r="O341" s="40">
        <f t="shared" si="31"/>
        <v>381.875</v>
      </c>
    </row>
    <row r="342" spans="1:15" ht="12" customHeight="1">
      <c r="A342" s="5">
        <v>23</v>
      </c>
      <c r="B342" s="35">
        <v>153090</v>
      </c>
      <c r="C342" s="36" t="s">
        <v>266</v>
      </c>
      <c r="D342" s="35">
        <v>8820</v>
      </c>
      <c r="E342" s="36" t="s">
        <v>269</v>
      </c>
      <c r="F342" s="35">
        <v>384</v>
      </c>
      <c r="G342" s="35">
        <v>382</v>
      </c>
      <c r="H342" s="35">
        <v>381</v>
      </c>
      <c r="I342" s="35">
        <v>391</v>
      </c>
      <c r="J342" s="35">
        <v>385</v>
      </c>
      <c r="K342" s="35">
        <v>386</v>
      </c>
      <c r="L342" s="35">
        <v>374</v>
      </c>
      <c r="M342" s="35">
        <v>368</v>
      </c>
      <c r="N342" s="35">
        <f>SUM(F342:M342)</f>
        <v>3051</v>
      </c>
      <c r="O342" s="40">
        <f t="shared" si="31"/>
        <v>381.375</v>
      </c>
    </row>
    <row r="343" spans="1:15" ht="12" customHeight="1">
      <c r="A343" s="5">
        <v>24</v>
      </c>
      <c r="B343" s="35">
        <v>116120</v>
      </c>
      <c r="C343" s="36" t="s">
        <v>131</v>
      </c>
      <c r="D343" s="35">
        <v>8290</v>
      </c>
      <c r="E343" s="36" t="s">
        <v>136</v>
      </c>
      <c r="F343" s="35">
        <v>381</v>
      </c>
      <c r="G343" s="35">
        <v>378</v>
      </c>
      <c r="H343" s="35">
        <v>380</v>
      </c>
      <c r="I343" s="35">
        <v>374</v>
      </c>
      <c r="J343" s="35">
        <v>387</v>
      </c>
      <c r="K343" s="35">
        <v>377</v>
      </c>
      <c r="L343" s="35">
        <v>380</v>
      </c>
      <c r="M343" s="35">
        <v>384</v>
      </c>
      <c r="N343" s="35">
        <f t="shared" si="32"/>
        <v>3041</v>
      </c>
      <c r="O343" s="40">
        <f t="shared" si="31"/>
        <v>380.125</v>
      </c>
    </row>
    <row r="344" spans="1:15" ht="12" customHeight="1">
      <c r="A344" s="5">
        <v>25</v>
      </c>
      <c r="B344" s="35">
        <v>29571</v>
      </c>
      <c r="C344" s="36" t="s">
        <v>214</v>
      </c>
      <c r="D344" s="35">
        <v>8680</v>
      </c>
      <c r="E344" s="36" t="s">
        <v>221</v>
      </c>
      <c r="F344" s="35">
        <v>384</v>
      </c>
      <c r="G344" s="35">
        <v>376</v>
      </c>
      <c r="H344" s="35">
        <v>370</v>
      </c>
      <c r="I344" s="35">
        <v>388</v>
      </c>
      <c r="J344" s="35">
        <v>373</v>
      </c>
      <c r="K344" s="35">
        <v>380</v>
      </c>
      <c r="L344" s="35">
        <v>381</v>
      </c>
      <c r="M344" s="35">
        <v>378</v>
      </c>
      <c r="N344" s="35">
        <f>SUM(F344:M344)</f>
        <v>3030</v>
      </c>
      <c r="O344" s="40">
        <f>AVERAGE(F344:M344)</f>
        <v>378.75</v>
      </c>
    </row>
    <row r="345" spans="1:15" ht="12" customHeight="1">
      <c r="A345" s="5">
        <v>26</v>
      </c>
      <c r="B345" s="35">
        <v>120977</v>
      </c>
      <c r="C345" s="36" t="s">
        <v>24</v>
      </c>
      <c r="D345" s="35">
        <v>8004</v>
      </c>
      <c r="E345" s="36" t="s">
        <v>19</v>
      </c>
      <c r="F345" s="35">
        <v>382</v>
      </c>
      <c r="G345" s="35">
        <v>384</v>
      </c>
      <c r="H345" s="35">
        <v>376</v>
      </c>
      <c r="I345" s="35">
        <v>377</v>
      </c>
      <c r="J345" s="35">
        <v>384</v>
      </c>
      <c r="K345" s="35">
        <v>375</v>
      </c>
      <c r="L345" s="35">
        <v>377</v>
      </c>
      <c r="M345" s="35">
        <v>373</v>
      </c>
      <c r="N345" s="35">
        <f>SUM(F345:M345)</f>
        <v>3028</v>
      </c>
      <c r="O345" s="40">
        <f t="shared" si="31"/>
        <v>378.5</v>
      </c>
    </row>
    <row r="346" spans="1:15" ht="12" customHeight="1">
      <c r="A346" s="5">
        <v>27</v>
      </c>
      <c r="B346" s="32">
        <v>131296</v>
      </c>
      <c r="C346" s="48" t="s">
        <v>208</v>
      </c>
      <c r="D346" s="35">
        <v>8650</v>
      </c>
      <c r="E346" s="36" t="s">
        <v>222</v>
      </c>
      <c r="F346" s="35">
        <v>386</v>
      </c>
      <c r="G346" s="35">
        <v>370</v>
      </c>
      <c r="H346" s="35">
        <v>377</v>
      </c>
      <c r="I346" s="35">
        <v>377</v>
      </c>
      <c r="J346" s="35">
        <v>380</v>
      </c>
      <c r="K346" s="35">
        <v>374</v>
      </c>
      <c r="L346" s="35">
        <v>379</v>
      </c>
      <c r="M346" s="35">
        <v>377</v>
      </c>
      <c r="N346" s="35">
        <f t="shared" si="32"/>
        <v>3020</v>
      </c>
      <c r="O346" s="40">
        <f t="shared" si="31"/>
        <v>377.5</v>
      </c>
    </row>
    <row r="347" spans="1:15" ht="12" customHeight="1">
      <c r="A347" s="5">
        <v>28</v>
      </c>
      <c r="B347" s="35">
        <v>15632</v>
      </c>
      <c r="C347" s="36" t="s">
        <v>20</v>
      </c>
      <c r="D347" s="35">
        <v>8004</v>
      </c>
      <c r="E347" s="36" t="s">
        <v>19</v>
      </c>
      <c r="F347" s="35">
        <v>382</v>
      </c>
      <c r="G347" s="35">
        <v>388</v>
      </c>
      <c r="H347" s="35">
        <v>371</v>
      </c>
      <c r="I347" s="35">
        <v>370</v>
      </c>
      <c r="J347" s="35">
        <v>378</v>
      </c>
      <c r="K347" s="35">
        <v>377</v>
      </c>
      <c r="L347" s="35">
        <v>372</v>
      </c>
      <c r="M347" s="35">
        <v>380</v>
      </c>
      <c r="N347" s="35">
        <f t="shared" si="32"/>
        <v>3018</v>
      </c>
      <c r="O347" s="40">
        <f t="shared" si="31"/>
        <v>377.25</v>
      </c>
    </row>
    <row r="348" spans="1:15" ht="12" customHeight="1">
      <c r="A348" s="5">
        <v>29</v>
      </c>
      <c r="B348" s="35">
        <v>41419</v>
      </c>
      <c r="C348" s="36" t="s">
        <v>59</v>
      </c>
      <c r="D348" s="35">
        <v>8044</v>
      </c>
      <c r="E348" s="36" t="s">
        <v>70</v>
      </c>
      <c r="F348" s="35">
        <v>376</v>
      </c>
      <c r="G348" s="35">
        <v>385</v>
      </c>
      <c r="H348" s="35">
        <v>383</v>
      </c>
      <c r="I348" s="35">
        <v>370</v>
      </c>
      <c r="J348" s="35">
        <v>372</v>
      </c>
      <c r="K348" s="35">
        <v>371</v>
      </c>
      <c r="L348" s="35">
        <v>375</v>
      </c>
      <c r="M348" s="35">
        <v>380</v>
      </c>
      <c r="N348" s="35">
        <f t="shared" si="32"/>
        <v>3012</v>
      </c>
      <c r="O348" s="40">
        <f t="shared" si="31"/>
        <v>376.5</v>
      </c>
    </row>
    <row r="349" spans="1:15" ht="12" customHeight="1">
      <c r="A349" s="5">
        <v>30</v>
      </c>
      <c r="B349" s="35">
        <v>21985</v>
      </c>
      <c r="C349" s="36" t="s">
        <v>338</v>
      </c>
      <c r="D349" s="35">
        <v>9230</v>
      </c>
      <c r="E349" s="36" t="s">
        <v>341</v>
      </c>
      <c r="F349" s="35">
        <v>380</v>
      </c>
      <c r="G349" s="35">
        <v>376</v>
      </c>
      <c r="H349" s="35">
        <v>361</v>
      </c>
      <c r="I349" s="35">
        <v>376</v>
      </c>
      <c r="J349" s="35">
        <v>376</v>
      </c>
      <c r="K349" s="35">
        <v>385</v>
      </c>
      <c r="L349" s="35">
        <v>379</v>
      </c>
      <c r="M349" s="35">
        <v>378</v>
      </c>
      <c r="N349" s="35">
        <f aca="true" t="shared" si="33" ref="N349:N355">SUM(F349:M349)</f>
        <v>3011</v>
      </c>
      <c r="O349" s="40">
        <f t="shared" si="31"/>
        <v>376.375</v>
      </c>
    </row>
    <row r="350" spans="1:15" ht="12" customHeight="1">
      <c r="A350" s="5">
        <v>31</v>
      </c>
      <c r="B350" s="32">
        <v>168250</v>
      </c>
      <c r="C350" s="47" t="s">
        <v>210</v>
      </c>
      <c r="D350" s="35">
        <v>8650</v>
      </c>
      <c r="E350" s="36" t="s">
        <v>222</v>
      </c>
      <c r="F350" s="35">
        <v>369</v>
      </c>
      <c r="G350" s="35">
        <v>382</v>
      </c>
      <c r="H350" s="35">
        <v>367</v>
      </c>
      <c r="I350" s="35">
        <v>386</v>
      </c>
      <c r="J350" s="35">
        <v>375</v>
      </c>
      <c r="K350" s="35">
        <v>382</v>
      </c>
      <c r="L350" s="35">
        <v>375</v>
      </c>
      <c r="M350" s="35">
        <v>374</v>
      </c>
      <c r="N350" s="35">
        <f t="shared" si="33"/>
        <v>3010</v>
      </c>
      <c r="O350" s="40">
        <f t="shared" si="31"/>
        <v>376.25</v>
      </c>
    </row>
    <row r="351" spans="1:15" ht="12" customHeight="1">
      <c r="A351" s="5">
        <v>32</v>
      </c>
      <c r="B351" s="35">
        <v>137956</v>
      </c>
      <c r="C351" s="36" t="s">
        <v>265</v>
      </c>
      <c r="D351" s="35">
        <v>8820</v>
      </c>
      <c r="E351" s="36" t="s">
        <v>269</v>
      </c>
      <c r="F351" s="35">
        <v>370</v>
      </c>
      <c r="G351" s="35">
        <v>374</v>
      </c>
      <c r="H351" s="35">
        <v>377</v>
      </c>
      <c r="I351" s="35">
        <v>377</v>
      </c>
      <c r="J351" s="35">
        <v>380</v>
      </c>
      <c r="K351" s="35">
        <v>377</v>
      </c>
      <c r="L351" s="35">
        <v>370</v>
      </c>
      <c r="M351" s="35">
        <v>380</v>
      </c>
      <c r="N351" s="35">
        <f t="shared" si="33"/>
        <v>3005</v>
      </c>
      <c r="O351" s="40">
        <f aca="true" t="shared" si="34" ref="O351:O364">AVERAGE(F351:M351)</f>
        <v>375.625</v>
      </c>
    </row>
    <row r="352" spans="1:15" ht="12" customHeight="1">
      <c r="A352" s="5">
        <v>33</v>
      </c>
      <c r="B352" s="35">
        <v>163779</v>
      </c>
      <c r="C352" s="36" t="s">
        <v>135</v>
      </c>
      <c r="D352" s="35">
        <v>8290</v>
      </c>
      <c r="E352" s="36" t="s">
        <v>136</v>
      </c>
      <c r="F352" s="35">
        <v>374</v>
      </c>
      <c r="G352" s="35">
        <v>366</v>
      </c>
      <c r="H352" s="35">
        <v>374</v>
      </c>
      <c r="I352" s="35">
        <v>376</v>
      </c>
      <c r="J352" s="35">
        <v>380</v>
      </c>
      <c r="K352" s="35">
        <v>383</v>
      </c>
      <c r="L352" s="35">
        <v>364</v>
      </c>
      <c r="M352" s="35">
        <v>368</v>
      </c>
      <c r="N352" s="35">
        <f t="shared" si="33"/>
        <v>2985</v>
      </c>
      <c r="O352" s="40">
        <f t="shared" si="34"/>
        <v>373.125</v>
      </c>
    </row>
    <row r="353" spans="1:15" ht="12" customHeight="1">
      <c r="A353" s="5">
        <v>34</v>
      </c>
      <c r="B353" s="35">
        <v>32363</v>
      </c>
      <c r="C353" s="36" t="s">
        <v>83</v>
      </c>
      <c r="D353" s="35">
        <v>8122</v>
      </c>
      <c r="E353" s="36" t="s">
        <v>95</v>
      </c>
      <c r="F353" s="35">
        <v>370</v>
      </c>
      <c r="G353" s="35">
        <v>373</v>
      </c>
      <c r="H353" s="35">
        <v>381</v>
      </c>
      <c r="I353" s="35">
        <v>374</v>
      </c>
      <c r="J353" s="35">
        <v>366</v>
      </c>
      <c r="K353" s="35">
        <v>376</v>
      </c>
      <c r="L353" s="35">
        <v>372</v>
      </c>
      <c r="M353" s="35">
        <v>371</v>
      </c>
      <c r="N353" s="35">
        <f t="shared" si="33"/>
        <v>2983</v>
      </c>
      <c r="O353" s="40">
        <f t="shared" si="34"/>
        <v>372.875</v>
      </c>
    </row>
    <row r="354" spans="1:15" ht="12" customHeight="1">
      <c r="A354" s="5">
        <v>35</v>
      </c>
      <c r="B354" s="35">
        <v>10102</v>
      </c>
      <c r="C354" s="36" t="s">
        <v>337</v>
      </c>
      <c r="D354" s="35">
        <v>9230</v>
      </c>
      <c r="E354" s="36" t="s">
        <v>341</v>
      </c>
      <c r="F354" s="35">
        <v>368</v>
      </c>
      <c r="G354" s="35">
        <v>365</v>
      </c>
      <c r="H354" s="35">
        <v>367</v>
      </c>
      <c r="I354" s="35">
        <v>374</v>
      </c>
      <c r="J354" s="35">
        <v>368</v>
      </c>
      <c r="K354" s="35">
        <v>379</v>
      </c>
      <c r="L354" s="35">
        <v>380</v>
      </c>
      <c r="M354" s="35">
        <v>371</v>
      </c>
      <c r="N354" s="35">
        <f t="shared" si="33"/>
        <v>2972</v>
      </c>
      <c r="O354" s="40">
        <f t="shared" si="34"/>
        <v>371.5</v>
      </c>
    </row>
    <row r="355" spans="1:15" ht="12" customHeight="1">
      <c r="A355" s="5">
        <v>36</v>
      </c>
      <c r="B355" s="35">
        <v>16894</v>
      </c>
      <c r="C355" s="36" t="s">
        <v>21</v>
      </c>
      <c r="D355" s="35">
        <v>8004</v>
      </c>
      <c r="E355" s="36" t="s">
        <v>19</v>
      </c>
      <c r="F355" s="35">
        <v>359</v>
      </c>
      <c r="G355" s="35">
        <v>357</v>
      </c>
      <c r="H355" s="35">
        <v>373</v>
      </c>
      <c r="I355" s="35">
        <v>365</v>
      </c>
      <c r="J355" s="35">
        <v>361</v>
      </c>
      <c r="K355" s="35">
        <v>368</v>
      </c>
      <c r="L355" s="35">
        <v>364</v>
      </c>
      <c r="M355" s="35">
        <v>359</v>
      </c>
      <c r="N355" s="35">
        <f t="shared" si="33"/>
        <v>2906</v>
      </c>
      <c r="O355" s="40">
        <f t="shared" si="34"/>
        <v>363.25</v>
      </c>
    </row>
    <row r="356" spans="1:15" ht="12" customHeight="1">
      <c r="A356" s="5">
        <v>37</v>
      </c>
      <c r="B356" s="35">
        <v>118187</v>
      </c>
      <c r="C356" s="36" t="s">
        <v>240</v>
      </c>
      <c r="D356" s="35">
        <v>8770</v>
      </c>
      <c r="E356" s="36" t="s">
        <v>242</v>
      </c>
      <c r="F356" s="35">
        <v>363</v>
      </c>
      <c r="G356" s="35">
        <v>377</v>
      </c>
      <c r="H356" s="35">
        <v>372</v>
      </c>
      <c r="I356" s="35">
        <v>371</v>
      </c>
      <c r="J356" s="35">
        <v>358</v>
      </c>
      <c r="K356" s="35">
        <v>354</v>
      </c>
      <c r="L356" s="35">
        <v>346</v>
      </c>
      <c r="M356" s="35">
        <v>352</v>
      </c>
      <c r="N356" s="35">
        <f>SUM(F356:M356)</f>
        <v>2893</v>
      </c>
      <c r="O356" s="40">
        <f t="shared" si="34"/>
        <v>361.625</v>
      </c>
    </row>
    <row r="357" spans="1:15" ht="12" customHeight="1">
      <c r="A357" s="5">
        <v>38</v>
      </c>
      <c r="B357" s="35">
        <v>168176</v>
      </c>
      <c r="C357" s="36" t="s">
        <v>94</v>
      </c>
      <c r="D357" s="35">
        <v>8122</v>
      </c>
      <c r="E357" s="36" t="s">
        <v>95</v>
      </c>
      <c r="F357" s="35">
        <v>347</v>
      </c>
      <c r="G357" s="35">
        <v>353</v>
      </c>
      <c r="H357" s="35">
        <v>357</v>
      </c>
      <c r="I357" s="35">
        <v>362</v>
      </c>
      <c r="J357" s="35">
        <v>359</v>
      </c>
      <c r="K357" s="35">
        <v>322</v>
      </c>
      <c r="L357" s="35">
        <v>342</v>
      </c>
      <c r="M357" s="35">
        <v>327</v>
      </c>
      <c r="N357" s="35">
        <f t="shared" si="32"/>
        <v>2769</v>
      </c>
      <c r="O357" s="40">
        <f t="shared" si="34"/>
        <v>346.125</v>
      </c>
    </row>
    <row r="358" spans="1:15" ht="12" customHeight="1">
      <c r="A358" s="5">
        <v>39</v>
      </c>
      <c r="B358" s="35">
        <v>127820</v>
      </c>
      <c r="C358" s="36" t="s">
        <v>143</v>
      </c>
      <c r="D358" s="35">
        <v>8370</v>
      </c>
      <c r="E358" s="36" t="s">
        <v>147</v>
      </c>
      <c r="F358" s="35">
        <v>323</v>
      </c>
      <c r="G358" s="35">
        <v>336</v>
      </c>
      <c r="H358" s="35">
        <v>337</v>
      </c>
      <c r="I358" s="35">
        <v>356</v>
      </c>
      <c r="J358" s="35">
        <v>355</v>
      </c>
      <c r="K358" s="35">
        <v>361</v>
      </c>
      <c r="L358" s="35">
        <v>358</v>
      </c>
      <c r="M358" s="35">
        <v>342</v>
      </c>
      <c r="N358" s="35">
        <f>SUM(F358:M358)</f>
        <v>2768</v>
      </c>
      <c r="O358" s="40">
        <f t="shared" si="34"/>
        <v>346</v>
      </c>
    </row>
    <row r="359" spans="1:15" ht="12" customHeight="1">
      <c r="A359" s="5">
        <v>40</v>
      </c>
      <c r="B359" s="35">
        <v>23382</v>
      </c>
      <c r="C359" s="36" t="s">
        <v>23</v>
      </c>
      <c r="D359" s="35">
        <v>8004</v>
      </c>
      <c r="E359" s="36" t="s">
        <v>19</v>
      </c>
      <c r="F359" s="35">
        <v>353</v>
      </c>
      <c r="G359" s="35">
        <v>342</v>
      </c>
      <c r="H359" s="35">
        <v>343</v>
      </c>
      <c r="I359" s="35">
        <v>349</v>
      </c>
      <c r="J359" s="35">
        <v>340</v>
      </c>
      <c r="K359" s="35">
        <v>332</v>
      </c>
      <c r="L359" s="35">
        <v>364</v>
      </c>
      <c r="M359" s="35">
        <v>340</v>
      </c>
      <c r="N359" s="35">
        <f t="shared" si="32"/>
        <v>2763</v>
      </c>
      <c r="O359" s="40">
        <f t="shared" si="34"/>
        <v>345.375</v>
      </c>
    </row>
    <row r="360" spans="1:15" ht="12" customHeight="1">
      <c r="A360" s="5">
        <v>41</v>
      </c>
      <c r="B360" s="35">
        <v>167186</v>
      </c>
      <c r="C360" s="36" t="s">
        <v>68</v>
      </c>
      <c r="D360" s="35">
        <v>8044</v>
      </c>
      <c r="E360" s="36" t="s">
        <v>70</v>
      </c>
      <c r="F360" s="35">
        <v>337</v>
      </c>
      <c r="G360" s="35">
        <v>342</v>
      </c>
      <c r="H360" s="35">
        <v>349</v>
      </c>
      <c r="I360" s="35">
        <v>336</v>
      </c>
      <c r="J360" s="35">
        <v>347</v>
      </c>
      <c r="K360" s="35">
        <v>324</v>
      </c>
      <c r="L360" s="35">
        <v>344</v>
      </c>
      <c r="M360" s="35">
        <v>337</v>
      </c>
      <c r="N360" s="35">
        <f>SUM(F360:M360)</f>
        <v>2716</v>
      </c>
      <c r="O360" s="40">
        <f t="shared" si="34"/>
        <v>339.5</v>
      </c>
    </row>
    <row r="361" spans="1:15" ht="12" customHeight="1">
      <c r="A361" s="5">
        <v>42</v>
      </c>
      <c r="B361" s="35">
        <v>168846</v>
      </c>
      <c r="C361" s="36" t="s">
        <v>45</v>
      </c>
      <c r="D361" s="35">
        <v>8014</v>
      </c>
      <c r="E361" s="36" t="s">
        <v>46</v>
      </c>
      <c r="F361" s="35">
        <v>321</v>
      </c>
      <c r="G361" s="35">
        <v>335</v>
      </c>
      <c r="H361" s="35">
        <v>323</v>
      </c>
      <c r="I361" s="35">
        <v>324</v>
      </c>
      <c r="J361" s="35">
        <v>329</v>
      </c>
      <c r="K361" s="35">
        <v>356</v>
      </c>
      <c r="L361" s="35">
        <v>352</v>
      </c>
      <c r="M361" s="35">
        <v>367</v>
      </c>
      <c r="N361" s="35">
        <f>SUM(F361:M361)</f>
        <v>2707</v>
      </c>
      <c r="O361" s="40">
        <f t="shared" si="34"/>
        <v>338.375</v>
      </c>
    </row>
    <row r="362" spans="1:15" ht="12" customHeight="1">
      <c r="A362" s="5">
        <v>43</v>
      </c>
      <c r="B362" s="43">
        <v>117491</v>
      </c>
      <c r="C362" s="44" t="s">
        <v>293</v>
      </c>
      <c r="D362" s="5">
        <v>8825</v>
      </c>
      <c r="E362" s="6" t="s">
        <v>297</v>
      </c>
      <c r="F362" s="5">
        <v>383</v>
      </c>
      <c r="G362" s="5">
        <v>387</v>
      </c>
      <c r="H362" s="5">
        <v>385</v>
      </c>
      <c r="I362" s="5">
        <v>389</v>
      </c>
      <c r="J362" s="5">
        <v>379</v>
      </c>
      <c r="K362" s="5">
        <v>387</v>
      </c>
      <c r="L362" s="5">
        <v>370</v>
      </c>
      <c r="M362" s="43">
        <v>0</v>
      </c>
      <c r="N362" s="5">
        <f>SUM(F362:M362)</f>
        <v>2680</v>
      </c>
      <c r="O362" s="23">
        <f t="shared" si="34"/>
        <v>335</v>
      </c>
    </row>
    <row r="363" spans="1:15" ht="12" customHeight="1">
      <c r="A363" s="5">
        <v>44</v>
      </c>
      <c r="B363" s="43">
        <v>155808</v>
      </c>
      <c r="C363" s="44" t="s">
        <v>90</v>
      </c>
      <c r="D363" s="5">
        <v>8122</v>
      </c>
      <c r="E363" s="6" t="s">
        <v>95</v>
      </c>
      <c r="F363" s="5">
        <v>378</v>
      </c>
      <c r="G363" s="5">
        <v>379</v>
      </c>
      <c r="H363" s="5">
        <v>381</v>
      </c>
      <c r="I363" s="5">
        <v>385</v>
      </c>
      <c r="J363" s="5">
        <v>386</v>
      </c>
      <c r="K363" s="43">
        <v>0</v>
      </c>
      <c r="L363" s="43">
        <v>0</v>
      </c>
      <c r="M363" s="43">
        <v>0</v>
      </c>
      <c r="N363" s="5">
        <f>SUM(F363:M363)</f>
        <v>1909</v>
      </c>
      <c r="O363" s="23">
        <f>AVERAGE(F363:J363)</f>
        <v>381.8</v>
      </c>
    </row>
    <row r="364" spans="1:15" ht="12" customHeight="1">
      <c r="A364" s="5">
        <v>45</v>
      </c>
      <c r="B364" s="43">
        <v>58581</v>
      </c>
      <c r="C364" s="44" t="s">
        <v>229</v>
      </c>
      <c r="D364" s="5">
        <v>8765</v>
      </c>
      <c r="E364" s="6" t="s">
        <v>232</v>
      </c>
      <c r="F364" s="5">
        <v>315</v>
      </c>
      <c r="G364" s="5">
        <v>308</v>
      </c>
      <c r="H364" s="5">
        <v>335</v>
      </c>
      <c r="I364" s="5">
        <v>362</v>
      </c>
      <c r="J364" s="5">
        <v>359</v>
      </c>
      <c r="K364" s="43">
        <v>0</v>
      </c>
      <c r="L364" s="43">
        <v>0</v>
      </c>
      <c r="M364" s="43">
        <v>0</v>
      </c>
      <c r="N364" s="5">
        <f>SUM(F364:M364)</f>
        <v>1679</v>
      </c>
      <c r="O364" s="23">
        <f t="shared" si="34"/>
        <v>209.875</v>
      </c>
    </row>
    <row r="365" spans="1:15" ht="12" customHeight="1">
      <c r="A365" s="5">
        <v>46</v>
      </c>
      <c r="B365" s="43">
        <v>37562</v>
      </c>
      <c r="C365" s="44" t="s">
        <v>84</v>
      </c>
      <c r="D365" s="5">
        <v>8122</v>
      </c>
      <c r="E365" s="6" t="s">
        <v>95</v>
      </c>
      <c r="F365" s="5">
        <v>361</v>
      </c>
      <c r="G365" s="5">
        <v>373</v>
      </c>
      <c r="H365" s="5">
        <v>354</v>
      </c>
      <c r="I365" s="43">
        <v>0</v>
      </c>
      <c r="J365" s="43">
        <v>0</v>
      </c>
      <c r="K365" s="43">
        <v>0</v>
      </c>
      <c r="L365" s="43">
        <v>0</v>
      </c>
      <c r="M365" s="43">
        <v>0</v>
      </c>
      <c r="N365" s="5">
        <f>SUM(F365:M365)</f>
        <v>1088</v>
      </c>
      <c r="O365" s="23">
        <f>AVERAGE(F365:H365)</f>
        <v>362.6666666666667</v>
      </c>
    </row>
    <row r="366" spans="1:15" ht="12" customHeight="1">
      <c r="A366" s="2"/>
      <c r="B366" s="2"/>
      <c r="C366" s="3"/>
      <c r="D366" s="2"/>
      <c r="E366" s="3"/>
      <c r="F366" s="2"/>
      <c r="G366" s="2"/>
      <c r="H366" s="2"/>
      <c r="I366" s="2"/>
      <c r="J366" s="2"/>
      <c r="K366" s="2"/>
      <c r="L366" s="2"/>
      <c r="M366" s="2"/>
      <c r="N366" s="2"/>
      <c r="O366" s="24"/>
    </row>
    <row r="367" spans="1:15" ht="12" customHeight="1">
      <c r="A367" s="57" t="s">
        <v>375</v>
      </c>
      <c r="B367" s="57"/>
      <c r="C367" s="57"/>
      <c r="D367" s="57"/>
      <c r="E367" s="57"/>
      <c r="F367" s="5"/>
      <c r="G367" s="5"/>
      <c r="H367" s="5"/>
      <c r="I367" s="5"/>
      <c r="J367" s="5"/>
      <c r="K367" s="5"/>
      <c r="L367" s="5"/>
      <c r="M367" s="5"/>
      <c r="N367" s="5"/>
      <c r="O367" s="23"/>
    </row>
    <row r="368" spans="1:15" ht="12" customHeight="1">
      <c r="A368" s="18" t="s">
        <v>356</v>
      </c>
      <c r="B368" s="18" t="s">
        <v>15</v>
      </c>
      <c r="C368" s="19" t="s">
        <v>16</v>
      </c>
      <c r="D368" s="18" t="s">
        <v>17</v>
      </c>
      <c r="E368" s="19" t="s">
        <v>18</v>
      </c>
      <c r="F368" s="18" t="s">
        <v>346</v>
      </c>
      <c r="G368" s="18" t="s">
        <v>347</v>
      </c>
      <c r="H368" s="18" t="s">
        <v>348</v>
      </c>
      <c r="I368" s="18" t="s">
        <v>349</v>
      </c>
      <c r="J368" s="18" t="s">
        <v>350</v>
      </c>
      <c r="K368" s="18" t="s">
        <v>351</v>
      </c>
      <c r="L368" s="18" t="s">
        <v>352</v>
      </c>
      <c r="M368" s="18" t="s">
        <v>353</v>
      </c>
      <c r="N368" s="18" t="s">
        <v>354</v>
      </c>
      <c r="O368" s="22" t="s">
        <v>355</v>
      </c>
    </row>
    <row r="369" spans="1:15" ht="12" customHeight="1">
      <c r="A369" s="5">
        <v>1</v>
      </c>
      <c r="B369" s="35">
        <v>92368</v>
      </c>
      <c r="C369" s="36" t="s">
        <v>170</v>
      </c>
      <c r="D369" s="35">
        <v>8500</v>
      </c>
      <c r="E369" s="36" t="s">
        <v>173</v>
      </c>
      <c r="F369" s="35">
        <v>384</v>
      </c>
      <c r="G369" s="35">
        <v>365</v>
      </c>
      <c r="H369" s="35">
        <v>374</v>
      </c>
      <c r="I369" s="35">
        <v>361</v>
      </c>
      <c r="J369" s="35">
        <v>382</v>
      </c>
      <c r="K369" s="35">
        <v>366</v>
      </c>
      <c r="L369" s="35">
        <v>365</v>
      </c>
      <c r="M369" s="35">
        <v>385</v>
      </c>
      <c r="N369" s="35">
        <f>SUM(F369:M369)</f>
        <v>2982</v>
      </c>
      <c r="O369" s="40">
        <f>AVERAGE(F369:M369)</f>
        <v>372.75</v>
      </c>
    </row>
    <row r="370" spans="1:15" ht="12" customHeight="1">
      <c r="A370" s="5">
        <v>2</v>
      </c>
      <c r="B370" s="35">
        <v>161192</v>
      </c>
      <c r="C370" s="36" t="s">
        <v>30</v>
      </c>
      <c r="D370" s="35">
        <v>8004</v>
      </c>
      <c r="E370" s="36" t="s">
        <v>19</v>
      </c>
      <c r="F370" s="35">
        <v>375</v>
      </c>
      <c r="G370" s="35">
        <v>365</v>
      </c>
      <c r="H370" s="35">
        <v>376</v>
      </c>
      <c r="I370" s="35">
        <v>379</v>
      </c>
      <c r="J370" s="35">
        <v>368</v>
      </c>
      <c r="K370" s="35">
        <v>364</v>
      </c>
      <c r="L370" s="35">
        <v>383</v>
      </c>
      <c r="M370" s="35">
        <v>371</v>
      </c>
      <c r="N370" s="35">
        <f aca="true" t="shared" si="35" ref="N370:N401">SUM(F370:M370)</f>
        <v>2981</v>
      </c>
      <c r="O370" s="40">
        <f aca="true" t="shared" si="36" ref="O370:O397">AVERAGE(F370:M370)</f>
        <v>372.625</v>
      </c>
    </row>
    <row r="371" spans="1:15" ht="12" customHeight="1">
      <c r="A371" s="5">
        <v>3</v>
      </c>
      <c r="B371" s="35">
        <v>7032</v>
      </c>
      <c r="C371" s="36" t="s">
        <v>169</v>
      </c>
      <c r="D371" s="35">
        <v>8500</v>
      </c>
      <c r="E371" s="36" t="s">
        <v>173</v>
      </c>
      <c r="F371" s="35">
        <v>367</v>
      </c>
      <c r="G371" s="35">
        <v>377</v>
      </c>
      <c r="H371" s="35">
        <v>370</v>
      </c>
      <c r="I371" s="35">
        <v>378</v>
      </c>
      <c r="J371" s="35">
        <v>370</v>
      </c>
      <c r="K371" s="35">
        <v>373</v>
      </c>
      <c r="L371" s="35">
        <v>373</v>
      </c>
      <c r="M371" s="35">
        <v>367</v>
      </c>
      <c r="N371" s="35">
        <f t="shared" si="35"/>
        <v>2975</v>
      </c>
      <c r="O371" s="40">
        <f t="shared" si="36"/>
        <v>371.875</v>
      </c>
    </row>
    <row r="372" spans="1:15" ht="12" customHeight="1">
      <c r="A372" s="5">
        <v>4</v>
      </c>
      <c r="B372" s="35">
        <v>2739</v>
      </c>
      <c r="C372" s="36" t="s">
        <v>127</v>
      </c>
      <c r="D372" s="35">
        <v>8290</v>
      </c>
      <c r="E372" s="36" t="s">
        <v>136</v>
      </c>
      <c r="F372" s="35">
        <v>368</v>
      </c>
      <c r="G372" s="35">
        <v>370</v>
      </c>
      <c r="H372" s="35">
        <v>380</v>
      </c>
      <c r="I372" s="35">
        <v>382</v>
      </c>
      <c r="J372" s="35">
        <v>375</v>
      </c>
      <c r="K372" s="35">
        <v>377</v>
      </c>
      <c r="L372" s="35">
        <v>360</v>
      </c>
      <c r="M372" s="35">
        <v>362</v>
      </c>
      <c r="N372" s="35">
        <f>SUM(F372:M372)</f>
        <v>2974</v>
      </c>
      <c r="O372" s="40">
        <f>AVERAGE(F372:M372)</f>
        <v>371.75</v>
      </c>
    </row>
    <row r="373" spans="1:15" ht="12" customHeight="1">
      <c r="A373" s="5">
        <v>5</v>
      </c>
      <c r="B373" s="35">
        <v>41417</v>
      </c>
      <c r="C373" s="36" t="s">
        <v>58</v>
      </c>
      <c r="D373" s="35">
        <v>8044</v>
      </c>
      <c r="E373" s="36" t="s">
        <v>70</v>
      </c>
      <c r="F373" s="35">
        <v>375</v>
      </c>
      <c r="G373" s="35">
        <v>365</v>
      </c>
      <c r="H373" s="35">
        <v>369</v>
      </c>
      <c r="I373" s="35">
        <v>366</v>
      </c>
      <c r="J373" s="35">
        <v>373</v>
      </c>
      <c r="K373" s="35">
        <v>377</v>
      </c>
      <c r="L373" s="35">
        <v>365</v>
      </c>
      <c r="M373" s="35">
        <v>376</v>
      </c>
      <c r="N373" s="35">
        <f>SUM(F373:M373)</f>
        <v>2966</v>
      </c>
      <c r="O373" s="40">
        <f>AVERAGE(F373:M373)</f>
        <v>370.75</v>
      </c>
    </row>
    <row r="374" spans="1:15" ht="12" customHeight="1">
      <c r="A374" s="5">
        <v>6</v>
      </c>
      <c r="B374" s="35">
        <v>119980</v>
      </c>
      <c r="C374" s="36" t="s">
        <v>63</v>
      </c>
      <c r="D374" s="35">
        <v>8044</v>
      </c>
      <c r="E374" s="36" t="s">
        <v>70</v>
      </c>
      <c r="F374" s="35">
        <v>365</v>
      </c>
      <c r="G374" s="35">
        <v>372</v>
      </c>
      <c r="H374" s="35">
        <v>375</v>
      </c>
      <c r="I374" s="35">
        <v>362</v>
      </c>
      <c r="J374" s="35">
        <v>371</v>
      </c>
      <c r="K374" s="35">
        <v>362</v>
      </c>
      <c r="L374" s="35">
        <v>371</v>
      </c>
      <c r="M374" s="35">
        <v>376</v>
      </c>
      <c r="N374" s="35">
        <f>SUM(F374:M374)</f>
        <v>2954</v>
      </c>
      <c r="O374" s="40">
        <f>AVERAGE(F374:M374)</f>
        <v>369.25</v>
      </c>
    </row>
    <row r="375" spans="1:15" ht="12" customHeight="1">
      <c r="A375" s="5">
        <v>7</v>
      </c>
      <c r="B375" s="35">
        <v>149429</v>
      </c>
      <c r="C375" s="36" t="s">
        <v>144</v>
      </c>
      <c r="D375" s="35">
        <v>8370</v>
      </c>
      <c r="E375" s="36" t="s">
        <v>147</v>
      </c>
      <c r="F375" s="35">
        <v>370</v>
      </c>
      <c r="G375" s="35">
        <v>371</v>
      </c>
      <c r="H375" s="35">
        <v>367</v>
      </c>
      <c r="I375" s="35">
        <v>378</v>
      </c>
      <c r="J375" s="35">
        <v>361</v>
      </c>
      <c r="K375" s="35">
        <v>357</v>
      </c>
      <c r="L375" s="35">
        <v>370</v>
      </c>
      <c r="M375" s="35">
        <v>378</v>
      </c>
      <c r="N375" s="35">
        <f t="shared" si="35"/>
        <v>2952</v>
      </c>
      <c r="O375" s="40">
        <f t="shared" si="36"/>
        <v>369</v>
      </c>
    </row>
    <row r="376" spans="1:15" ht="12" customHeight="1">
      <c r="A376" s="5">
        <v>8</v>
      </c>
      <c r="B376" s="35">
        <v>32356</v>
      </c>
      <c r="C376" s="36" t="s">
        <v>129</v>
      </c>
      <c r="D376" s="35">
        <v>8290</v>
      </c>
      <c r="E376" s="36" t="s">
        <v>136</v>
      </c>
      <c r="F376" s="35">
        <v>362</v>
      </c>
      <c r="G376" s="35">
        <v>365</v>
      </c>
      <c r="H376" s="35">
        <v>374</v>
      </c>
      <c r="I376" s="35">
        <v>360</v>
      </c>
      <c r="J376" s="35">
        <v>377</v>
      </c>
      <c r="K376" s="35">
        <v>353</v>
      </c>
      <c r="L376" s="35">
        <v>371</v>
      </c>
      <c r="M376" s="35">
        <v>368</v>
      </c>
      <c r="N376" s="35">
        <f>SUM(F376:M376)</f>
        <v>2930</v>
      </c>
      <c r="O376" s="40">
        <f>AVERAGE(F376:M376)</f>
        <v>366.25</v>
      </c>
    </row>
    <row r="377" spans="1:15" ht="12" customHeight="1">
      <c r="A377" s="5">
        <v>9</v>
      </c>
      <c r="B377" s="35">
        <v>17250</v>
      </c>
      <c r="C377" s="36" t="s">
        <v>262</v>
      </c>
      <c r="D377" s="35">
        <v>8820</v>
      </c>
      <c r="E377" s="36" t="s">
        <v>269</v>
      </c>
      <c r="F377" s="35">
        <v>344</v>
      </c>
      <c r="G377" s="35">
        <v>371</v>
      </c>
      <c r="H377" s="35">
        <v>352</v>
      </c>
      <c r="I377" s="35">
        <v>373</v>
      </c>
      <c r="J377" s="35">
        <v>366</v>
      </c>
      <c r="K377" s="35">
        <v>383</v>
      </c>
      <c r="L377" s="35">
        <v>369</v>
      </c>
      <c r="M377" s="35">
        <v>370</v>
      </c>
      <c r="N377" s="35">
        <f t="shared" si="35"/>
        <v>2928</v>
      </c>
      <c r="O377" s="40">
        <f>AVERAGE(F377:M377)</f>
        <v>366</v>
      </c>
    </row>
    <row r="378" spans="1:15" ht="12" customHeight="1">
      <c r="A378" s="5">
        <v>10</v>
      </c>
      <c r="B378" s="35">
        <v>87143</v>
      </c>
      <c r="C378" s="36" t="s">
        <v>320</v>
      </c>
      <c r="D378" s="35">
        <v>8983</v>
      </c>
      <c r="E378" s="36" t="s">
        <v>344</v>
      </c>
      <c r="F378" s="35">
        <v>378</v>
      </c>
      <c r="G378" s="35">
        <v>366</v>
      </c>
      <c r="H378" s="35">
        <v>362</v>
      </c>
      <c r="I378" s="35">
        <v>369</v>
      </c>
      <c r="J378" s="35">
        <v>350</v>
      </c>
      <c r="K378" s="35">
        <v>350</v>
      </c>
      <c r="L378" s="35">
        <v>370</v>
      </c>
      <c r="M378" s="35">
        <v>378</v>
      </c>
      <c r="N378" s="35">
        <f>SUM(F378:M378)</f>
        <v>2923</v>
      </c>
      <c r="O378" s="40">
        <f>AVERAGE(F378:M378)</f>
        <v>365.375</v>
      </c>
    </row>
    <row r="379" spans="1:15" ht="12" customHeight="1">
      <c r="A379" s="5">
        <v>11</v>
      </c>
      <c r="B379" s="35">
        <v>154910</v>
      </c>
      <c r="C379" s="36" t="s">
        <v>133</v>
      </c>
      <c r="D379" s="35">
        <v>8290</v>
      </c>
      <c r="E379" s="36" t="s">
        <v>136</v>
      </c>
      <c r="F379" s="35">
        <v>360</v>
      </c>
      <c r="G379" s="35">
        <v>371</v>
      </c>
      <c r="H379" s="35">
        <v>365</v>
      </c>
      <c r="I379" s="35">
        <v>370</v>
      </c>
      <c r="J379" s="35">
        <v>368</v>
      </c>
      <c r="K379" s="35">
        <v>359</v>
      </c>
      <c r="L379" s="35">
        <v>367</v>
      </c>
      <c r="M379" s="35">
        <v>357</v>
      </c>
      <c r="N379" s="35">
        <f t="shared" si="35"/>
        <v>2917</v>
      </c>
      <c r="O379" s="40">
        <f t="shared" si="36"/>
        <v>364.625</v>
      </c>
    </row>
    <row r="380" spans="1:15" ht="12" customHeight="1">
      <c r="A380" s="5">
        <v>12</v>
      </c>
      <c r="B380" s="35">
        <v>41420</v>
      </c>
      <c r="C380" s="36" t="s">
        <v>60</v>
      </c>
      <c r="D380" s="35">
        <v>8044</v>
      </c>
      <c r="E380" s="36" t="s">
        <v>70</v>
      </c>
      <c r="F380" s="35">
        <v>361</v>
      </c>
      <c r="G380" s="35">
        <v>369</v>
      </c>
      <c r="H380" s="35">
        <v>366</v>
      </c>
      <c r="I380" s="35">
        <v>369</v>
      </c>
      <c r="J380" s="35">
        <v>369</v>
      </c>
      <c r="K380" s="35">
        <v>351</v>
      </c>
      <c r="L380" s="35">
        <v>361</v>
      </c>
      <c r="M380" s="35">
        <v>363</v>
      </c>
      <c r="N380" s="35">
        <f>SUM(F380:M380)</f>
        <v>2909</v>
      </c>
      <c r="O380" s="40">
        <f>AVERAGE(F380:M380)</f>
        <v>363.625</v>
      </c>
    </row>
    <row r="381" spans="1:15" ht="12" customHeight="1">
      <c r="A381" s="5">
        <v>13</v>
      </c>
      <c r="B381" s="35">
        <v>81414</v>
      </c>
      <c r="C381" s="36" t="s">
        <v>231</v>
      </c>
      <c r="D381" s="35">
        <v>8765</v>
      </c>
      <c r="E381" s="36" t="s">
        <v>232</v>
      </c>
      <c r="F381" s="35">
        <v>351</v>
      </c>
      <c r="G381" s="35">
        <v>350</v>
      </c>
      <c r="H381" s="35">
        <v>343</v>
      </c>
      <c r="I381" s="35">
        <v>363</v>
      </c>
      <c r="J381" s="35">
        <v>378</v>
      </c>
      <c r="K381" s="35">
        <v>354</v>
      </c>
      <c r="L381" s="35">
        <v>367</v>
      </c>
      <c r="M381" s="35">
        <v>371</v>
      </c>
      <c r="N381" s="35">
        <f>SUM(F381:M381)</f>
        <v>2877</v>
      </c>
      <c r="O381" s="40">
        <f>AVERAGE(F381:M381)</f>
        <v>359.625</v>
      </c>
    </row>
    <row r="382" spans="1:15" ht="12" customHeight="1">
      <c r="A382" s="5">
        <v>14</v>
      </c>
      <c r="B382" s="35">
        <v>147990</v>
      </c>
      <c r="C382" s="36" t="s">
        <v>132</v>
      </c>
      <c r="D382" s="35">
        <v>8290</v>
      </c>
      <c r="E382" s="36" t="s">
        <v>136</v>
      </c>
      <c r="F382" s="35">
        <v>361</v>
      </c>
      <c r="G382" s="35">
        <v>365</v>
      </c>
      <c r="H382" s="35">
        <v>359</v>
      </c>
      <c r="I382" s="35">
        <v>368</v>
      </c>
      <c r="J382" s="35">
        <v>353</v>
      </c>
      <c r="K382" s="35">
        <v>350</v>
      </c>
      <c r="L382" s="35">
        <v>357</v>
      </c>
      <c r="M382" s="35">
        <v>351</v>
      </c>
      <c r="N382" s="35">
        <f t="shared" si="35"/>
        <v>2864</v>
      </c>
      <c r="O382" s="40">
        <f t="shared" si="36"/>
        <v>358</v>
      </c>
    </row>
    <row r="383" spans="1:15" ht="12" customHeight="1">
      <c r="A383" s="5">
        <v>15</v>
      </c>
      <c r="B383" s="35">
        <v>121703</v>
      </c>
      <c r="C383" s="36" t="s">
        <v>264</v>
      </c>
      <c r="D383" s="35">
        <v>8820</v>
      </c>
      <c r="E383" s="36" t="s">
        <v>269</v>
      </c>
      <c r="F383" s="35">
        <v>375</v>
      </c>
      <c r="G383" s="35">
        <v>351</v>
      </c>
      <c r="H383" s="35">
        <v>354</v>
      </c>
      <c r="I383" s="35">
        <v>371</v>
      </c>
      <c r="J383" s="35">
        <v>375</v>
      </c>
      <c r="K383" s="35">
        <v>346</v>
      </c>
      <c r="L383" s="35">
        <v>358</v>
      </c>
      <c r="M383" s="35">
        <v>334</v>
      </c>
      <c r="N383" s="35">
        <f t="shared" si="35"/>
        <v>2864</v>
      </c>
      <c r="O383" s="40">
        <f>AVERAGE(F383:M383)</f>
        <v>358</v>
      </c>
    </row>
    <row r="384" spans="1:15" ht="12" customHeight="1">
      <c r="A384" s="5">
        <v>16</v>
      </c>
      <c r="B384" s="35">
        <v>86279</v>
      </c>
      <c r="C384" s="36" t="s">
        <v>142</v>
      </c>
      <c r="D384" s="35">
        <v>8370</v>
      </c>
      <c r="E384" s="36" t="s">
        <v>147</v>
      </c>
      <c r="F384" s="35">
        <v>365</v>
      </c>
      <c r="G384" s="35">
        <v>351</v>
      </c>
      <c r="H384" s="35">
        <v>335</v>
      </c>
      <c r="I384" s="35">
        <v>348</v>
      </c>
      <c r="J384" s="35">
        <v>360</v>
      </c>
      <c r="K384" s="35">
        <v>363</v>
      </c>
      <c r="L384" s="35">
        <v>360</v>
      </c>
      <c r="M384" s="35">
        <v>361</v>
      </c>
      <c r="N384" s="35">
        <f t="shared" si="35"/>
        <v>2843</v>
      </c>
      <c r="O384" s="40">
        <f t="shared" si="36"/>
        <v>355.375</v>
      </c>
    </row>
    <row r="385" spans="1:15" ht="12" customHeight="1">
      <c r="A385" s="5">
        <v>17</v>
      </c>
      <c r="B385" s="35">
        <v>159104</v>
      </c>
      <c r="C385" s="36" t="s">
        <v>145</v>
      </c>
      <c r="D385" s="35">
        <v>8370</v>
      </c>
      <c r="E385" s="36" t="s">
        <v>147</v>
      </c>
      <c r="F385" s="35">
        <v>352</v>
      </c>
      <c r="G385" s="35">
        <v>350</v>
      </c>
      <c r="H385" s="35">
        <v>355</v>
      </c>
      <c r="I385" s="35">
        <v>347</v>
      </c>
      <c r="J385" s="35">
        <v>332</v>
      </c>
      <c r="K385" s="35">
        <v>342</v>
      </c>
      <c r="L385" s="35">
        <v>344</v>
      </c>
      <c r="M385" s="35">
        <v>341</v>
      </c>
      <c r="N385" s="35">
        <f t="shared" si="35"/>
        <v>2763</v>
      </c>
      <c r="O385" s="40">
        <f t="shared" si="36"/>
        <v>345.375</v>
      </c>
    </row>
    <row r="386" spans="1:15" ht="12" customHeight="1">
      <c r="A386" s="5">
        <v>18</v>
      </c>
      <c r="B386" s="35">
        <v>81411</v>
      </c>
      <c r="C386" s="36" t="s">
        <v>230</v>
      </c>
      <c r="D386" s="35">
        <v>8765</v>
      </c>
      <c r="E386" s="36" t="s">
        <v>232</v>
      </c>
      <c r="F386" s="35">
        <v>342</v>
      </c>
      <c r="G386" s="35">
        <v>341</v>
      </c>
      <c r="H386" s="35">
        <v>348</v>
      </c>
      <c r="I386" s="35">
        <v>348</v>
      </c>
      <c r="J386" s="35">
        <v>354</v>
      </c>
      <c r="K386" s="35">
        <v>343</v>
      </c>
      <c r="L386" s="35">
        <v>331</v>
      </c>
      <c r="M386" s="35">
        <v>351</v>
      </c>
      <c r="N386" s="35">
        <f t="shared" si="35"/>
        <v>2758</v>
      </c>
      <c r="O386" s="40">
        <f t="shared" si="36"/>
        <v>344.75</v>
      </c>
    </row>
    <row r="387" spans="1:15" ht="12" customHeight="1">
      <c r="A387" s="5">
        <v>19</v>
      </c>
      <c r="B387" s="35">
        <v>158167</v>
      </c>
      <c r="C387" s="36" t="s">
        <v>27</v>
      </c>
      <c r="D387" s="35">
        <v>8004</v>
      </c>
      <c r="E387" s="36" t="s">
        <v>19</v>
      </c>
      <c r="F387" s="35">
        <v>343</v>
      </c>
      <c r="G387" s="35">
        <v>332</v>
      </c>
      <c r="H387" s="35">
        <v>356</v>
      </c>
      <c r="I387" s="35">
        <v>367</v>
      </c>
      <c r="J387" s="35">
        <v>350</v>
      </c>
      <c r="K387" s="35">
        <v>344</v>
      </c>
      <c r="L387" s="35">
        <v>317</v>
      </c>
      <c r="M387" s="35">
        <v>327</v>
      </c>
      <c r="N387" s="35">
        <f>SUM(F387:M387)</f>
        <v>2736</v>
      </c>
      <c r="O387" s="40">
        <f t="shared" si="36"/>
        <v>342</v>
      </c>
    </row>
    <row r="388" spans="1:15" ht="12" customHeight="1">
      <c r="A388" s="5">
        <v>20</v>
      </c>
      <c r="B388" s="35">
        <v>51042</v>
      </c>
      <c r="C388" s="36" t="s">
        <v>140</v>
      </c>
      <c r="D388" s="35">
        <v>8370</v>
      </c>
      <c r="E388" s="36" t="s">
        <v>147</v>
      </c>
      <c r="F388" s="35">
        <v>340</v>
      </c>
      <c r="G388" s="35">
        <v>347</v>
      </c>
      <c r="H388" s="35">
        <v>332</v>
      </c>
      <c r="I388" s="35">
        <v>352</v>
      </c>
      <c r="J388" s="35">
        <v>347</v>
      </c>
      <c r="K388" s="35">
        <v>345</v>
      </c>
      <c r="L388" s="35">
        <v>340</v>
      </c>
      <c r="M388" s="35">
        <v>321</v>
      </c>
      <c r="N388" s="35">
        <f t="shared" si="35"/>
        <v>2724</v>
      </c>
      <c r="O388" s="40">
        <f t="shared" si="36"/>
        <v>340.5</v>
      </c>
    </row>
    <row r="389" spans="1:15" ht="12" customHeight="1">
      <c r="A389" s="5">
        <v>21</v>
      </c>
      <c r="B389" s="35">
        <v>112268</v>
      </c>
      <c r="C389" s="36" t="s">
        <v>97</v>
      </c>
      <c r="D389" s="35">
        <v>8225</v>
      </c>
      <c r="E389" s="36" t="s">
        <v>98</v>
      </c>
      <c r="F389" s="35">
        <v>350</v>
      </c>
      <c r="G389" s="35">
        <v>333</v>
      </c>
      <c r="H389" s="35">
        <v>346</v>
      </c>
      <c r="I389" s="35">
        <v>346</v>
      </c>
      <c r="J389" s="35">
        <v>335</v>
      </c>
      <c r="K389" s="35">
        <v>327</v>
      </c>
      <c r="L389" s="35">
        <v>337</v>
      </c>
      <c r="M389" s="35">
        <v>342</v>
      </c>
      <c r="N389" s="35">
        <f t="shared" si="35"/>
        <v>2716</v>
      </c>
      <c r="O389" s="40">
        <f t="shared" si="36"/>
        <v>339.5</v>
      </c>
    </row>
    <row r="390" spans="1:15" ht="12" customHeight="1">
      <c r="A390" s="5">
        <v>22</v>
      </c>
      <c r="B390" s="35">
        <v>2743</v>
      </c>
      <c r="C390" s="36" t="s">
        <v>128</v>
      </c>
      <c r="D390" s="35">
        <v>8290</v>
      </c>
      <c r="E390" s="36" t="s">
        <v>136</v>
      </c>
      <c r="F390" s="35">
        <v>350</v>
      </c>
      <c r="G390" s="35">
        <v>315</v>
      </c>
      <c r="H390" s="35">
        <v>346</v>
      </c>
      <c r="I390" s="35">
        <v>351</v>
      </c>
      <c r="J390" s="35">
        <v>331</v>
      </c>
      <c r="K390" s="35">
        <v>341</v>
      </c>
      <c r="L390" s="35">
        <v>335</v>
      </c>
      <c r="M390" s="35">
        <v>346</v>
      </c>
      <c r="N390" s="35">
        <f>SUM(F390:M390)</f>
        <v>2715</v>
      </c>
      <c r="O390" s="40">
        <f>AVERAGE(F390:M390)</f>
        <v>339.375</v>
      </c>
    </row>
    <row r="391" spans="1:15" ht="12" customHeight="1">
      <c r="A391" s="5">
        <v>23</v>
      </c>
      <c r="B391" s="35">
        <v>120671</v>
      </c>
      <c r="C391" s="36" t="s">
        <v>162</v>
      </c>
      <c r="D391" s="35">
        <v>8400</v>
      </c>
      <c r="E391" s="36" t="s">
        <v>174</v>
      </c>
      <c r="F391" s="35">
        <v>245</v>
      </c>
      <c r="G391" s="35">
        <v>360</v>
      </c>
      <c r="H391" s="35">
        <v>347</v>
      </c>
      <c r="I391" s="35">
        <v>351</v>
      </c>
      <c r="J391" s="35">
        <v>356</v>
      </c>
      <c r="K391" s="35">
        <v>362</v>
      </c>
      <c r="L391" s="35">
        <v>359</v>
      </c>
      <c r="M391" s="35">
        <v>324</v>
      </c>
      <c r="N391" s="35">
        <f>SUM(F391:M391)</f>
        <v>2704</v>
      </c>
      <c r="O391" s="40">
        <f>AVERAGE(F391:M391)</f>
        <v>338</v>
      </c>
    </row>
    <row r="392" spans="1:15" ht="12" customHeight="1">
      <c r="A392" s="5">
        <v>24</v>
      </c>
      <c r="B392" s="35">
        <v>160048</v>
      </c>
      <c r="C392" s="36" t="s">
        <v>43</v>
      </c>
      <c r="D392" s="35">
        <v>8014</v>
      </c>
      <c r="E392" s="36" t="s">
        <v>46</v>
      </c>
      <c r="F392" s="35">
        <v>344</v>
      </c>
      <c r="G392" s="35">
        <v>340</v>
      </c>
      <c r="H392" s="35">
        <v>331</v>
      </c>
      <c r="I392" s="35">
        <v>323</v>
      </c>
      <c r="J392" s="35">
        <v>327</v>
      </c>
      <c r="K392" s="35">
        <v>326</v>
      </c>
      <c r="L392" s="35">
        <v>348</v>
      </c>
      <c r="M392" s="35">
        <v>347</v>
      </c>
      <c r="N392" s="35">
        <f>SUM(F392:M392)</f>
        <v>2686</v>
      </c>
      <c r="O392" s="40">
        <f t="shared" si="36"/>
        <v>335.75</v>
      </c>
    </row>
    <row r="393" spans="1:15" ht="12" customHeight="1">
      <c r="A393" s="5">
        <v>25</v>
      </c>
      <c r="B393" s="35">
        <v>151965</v>
      </c>
      <c r="C393" s="36" t="s">
        <v>171</v>
      </c>
      <c r="D393" s="35">
        <v>8500</v>
      </c>
      <c r="E393" s="36" t="s">
        <v>173</v>
      </c>
      <c r="F393" s="35">
        <v>324</v>
      </c>
      <c r="G393" s="35">
        <v>317</v>
      </c>
      <c r="H393" s="35">
        <v>332</v>
      </c>
      <c r="I393" s="35">
        <v>340</v>
      </c>
      <c r="J393" s="35">
        <v>340</v>
      </c>
      <c r="K393" s="35">
        <v>354</v>
      </c>
      <c r="L393" s="35">
        <v>317</v>
      </c>
      <c r="M393" s="35">
        <v>334</v>
      </c>
      <c r="N393" s="35">
        <f t="shared" si="35"/>
        <v>2658</v>
      </c>
      <c r="O393" s="40">
        <f>AVERAGE(F393:M393)</f>
        <v>332.25</v>
      </c>
    </row>
    <row r="394" spans="1:15" ht="12" customHeight="1">
      <c r="A394" s="5">
        <v>26</v>
      </c>
      <c r="B394" s="35">
        <v>122424</v>
      </c>
      <c r="C394" s="36" t="s">
        <v>42</v>
      </c>
      <c r="D394" s="35">
        <v>8014</v>
      </c>
      <c r="E394" s="36" t="s">
        <v>46</v>
      </c>
      <c r="F394" s="35">
        <v>335</v>
      </c>
      <c r="G394" s="35">
        <v>310</v>
      </c>
      <c r="H394" s="35">
        <v>329</v>
      </c>
      <c r="I394" s="35">
        <v>334</v>
      </c>
      <c r="J394" s="35">
        <v>326</v>
      </c>
      <c r="K394" s="35">
        <v>339</v>
      </c>
      <c r="L394" s="35">
        <v>332</v>
      </c>
      <c r="M394" s="35">
        <v>336</v>
      </c>
      <c r="N394" s="35">
        <f>SUM(F394:M394)</f>
        <v>2641</v>
      </c>
      <c r="O394" s="40">
        <f t="shared" si="36"/>
        <v>330.125</v>
      </c>
    </row>
    <row r="395" spans="1:15" ht="12" customHeight="1">
      <c r="A395" s="5">
        <v>27</v>
      </c>
      <c r="B395" s="35">
        <v>75130</v>
      </c>
      <c r="C395" s="36" t="s">
        <v>141</v>
      </c>
      <c r="D395" s="35">
        <v>8370</v>
      </c>
      <c r="E395" s="36" t="s">
        <v>147</v>
      </c>
      <c r="F395" s="35">
        <v>349</v>
      </c>
      <c r="G395" s="35">
        <v>303</v>
      </c>
      <c r="H395" s="35">
        <v>324</v>
      </c>
      <c r="I395" s="35">
        <v>314</v>
      </c>
      <c r="J395" s="35">
        <v>319</v>
      </c>
      <c r="K395" s="35">
        <v>321</v>
      </c>
      <c r="L395" s="35">
        <v>350</v>
      </c>
      <c r="M395" s="35">
        <v>326</v>
      </c>
      <c r="N395" s="35">
        <f t="shared" si="35"/>
        <v>2606</v>
      </c>
      <c r="O395" s="40">
        <f t="shared" si="36"/>
        <v>325.75</v>
      </c>
    </row>
    <row r="396" spans="1:15" ht="12" customHeight="1">
      <c r="A396" s="5">
        <v>28</v>
      </c>
      <c r="B396" s="35">
        <v>4239</v>
      </c>
      <c r="C396" s="36" t="s">
        <v>59</v>
      </c>
      <c r="D396" s="35">
        <v>8370</v>
      </c>
      <c r="E396" s="36" t="s">
        <v>147</v>
      </c>
      <c r="F396" s="35">
        <v>309</v>
      </c>
      <c r="G396" s="35">
        <v>293</v>
      </c>
      <c r="H396" s="35">
        <v>324</v>
      </c>
      <c r="I396" s="35">
        <v>319</v>
      </c>
      <c r="J396" s="35">
        <v>305</v>
      </c>
      <c r="K396" s="35">
        <v>303</v>
      </c>
      <c r="L396" s="35">
        <v>320</v>
      </c>
      <c r="M396" s="35">
        <v>334</v>
      </c>
      <c r="N396" s="35">
        <f t="shared" si="35"/>
        <v>2507</v>
      </c>
      <c r="O396" s="40">
        <f t="shared" si="36"/>
        <v>313.375</v>
      </c>
    </row>
    <row r="397" spans="1:15" ht="12" customHeight="1">
      <c r="A397" s="5">
        <v>29</v>
      </c>
      <c r="B397" s="35">
        <v>2934</v>
      </c>
      <c r="C397" s="36" t="s">
        <v>139</v>
      </c>
      <c r="D397" s="35">
        <v>8370</v>
      </c>
      <c r="E397" s="36" t="s">
        <v>147</v>
      </c>
      <c r="F397" s="35">
        <v>326</v>
      </c>
      <c r="G397" s="35">
        <v>341</v>
      </c>
      <c r="H397" s="35">
        <v>276</v>
      </c>
      <c r="I397" s="35">
        <v>294</v>
      </c>
      <c r="J397" s="35">
        <v>297</v>
      </c>
      <c r="K397" s="35">
        <v>293</v>
      </c>
      <c r="L397" s="35">
        <v>328</v>
      </c>
      <c r="M397" s="35">
        <v>297</v>
      </c>
      <c r="N397" s="35">
        <f t="shared" si="35"/>
        <v>2452</v>
      </c>
      <c r="O397" s="40">
        <f t="shared" si="36"/>
        <v>306.5</v>
      </c>
    </row>
    <row r="398" spans="1:15" ht="12" customHeight="1">
      <c r="A398" s="5">
        <v>30</v>
      </c>
      <c r="B398" s="43">
        <v>17115</v>
      </c>
      <c r="C398" s="44" t="s">
        <v>22</v>
      </c>
      <c r="D398" s="5">
        <v>8004</v>
      </c>
      <c r="E398" s="6" t="s">
        <v>19</v>
      </c>
      <c r="F398" s="5">
        <v>372</v>
      </c>
      <c r="G398" s="5">
        <v>367</v>
      </c>
      <c r="H398" s="5">
        <v>358</v>
      </c>
      <c r="I398" s="5">
        <v>372</v>
      </c>
      <c r="J398" s="5">
        <v>370</v>
      </c>
      <c r="K398" s="5">
        <v>355</v>
      </c>
      <c r="L398" s="5">
        <v>356</v>
      </c>
      <c r="M398" s="43">
        <v>0</v>
      </c>
      <c r="N398" s="5">
        <f>SUM(F398:M398)</f>
        <v>2550</v>
      </c>
      <c r="O398" s="23">
        <f>AVERAGE(F398:L398)</f>
        <v>364.2857142857143</v>
      </c>
    </row>
    <row r="399" spans="1:15" ht="12" customHeight="1">
      <c r="A399" s="5">
        <v>31</v>
      </c>
      <c r="B399" s="43">
        <v>160659</v>
      </c>
      <c r="C399" s="44" t="s">
        <v>186</v>
      </c>
      <c r="D399" s="5">
        <v>8630</v>
      </c>
      <c r="E399" s="6" t="s">
        <v>187</v>
      </c>
      <c r="F399" s="5">
        <v>354</v>
      </c>
      <c r="G399" s="5">
        <v>337</v>
      </c>
      <c r="H399" s="5">
        <v>334</v>
      </c>
      <c r="I399" s="5">
        <v>318</v>
      </c>
      <c r="J399" s="5">
        <v>343</v>
      </c>
      <c r="K399" s="5">
        <v>326</v>
      </c>
      <c r="L399" s="43">
        <v>0</v>
      </c>
      <c r="M399" s="5">
        <v>334</v>
      </c>
      <c r="N399" s="5">
        <f>SUM(F399:M399)</f>
        <v>2346</v>
      </c>
      <c r="O399" s="23">
        <f>AVERAGE(F399:K399,M399)</f>
        <v>335.14285714285717</v>
      </c>
    </row>
    <row r="400" spans="1:15" ht="12" customHeight="1">
      <c r="A400" s="5">
        <v>32</v>
      </c>
      <c r="B400" s="43">
        <v>38724</v>
      </c>
      <c r="C400" s="44" t="s">
        <v>41</v>
      </c>
      <c r="D400" s="5">
        <v>8014</v>
      </c>
      <c r="E400" s="6" t="s">
        <v>46</v>
      </c>
      <c r="F400" s="5">
        <v>264</v>
      </c>
      <c r="G400" s="5">
        <v>311</v>
      </c>
      <c r="H400" s="5">
        <v>340</v>
      </c>
      <c r="I400" s="5">
        <v>299</v>
      </c>
      <c r="J400" s="5">
        <v>321</v>
      </c>
      <c r="K400" s="5">
        <v>294</v>
      </c>
      <c r="L400" s="43">
        <v>0</v>
      </c>
      <c r="M400" s="43">
        <v>0</v>
      </c>
      <c r="N400" s="5">
        <f>SUM(F400:M400)</f>
        <v>1829</v>
      </c>
      <c r="O400" s="23">
        <f>AVERAGE(F400:K400)</f>
        <v>304.8333333333333</v>
      </c>
    </row>
    <row r="401" spans="1:15" ht="12" customHeight="1">
      <c r="A401" s="5">
        <v>33</v>
      </c>
      <c r="B401" s="43">
        <v>135724</v>
      </c>
      <c r="C401" s="44" t="s">
        <v>292</v>
      </c>
      <c r="D401" s="5">
        <v>8825</v>
      </c>
      <c r="E401" s="6" t="s">
        <v>297</v>
      </c>
      <c r="F401" s="5">
        <v>369</v>
      </c>
      <c r="G401" s="5">
        <v>0</v>
      </c>
      <c r="H401" s="5">
        <v>0</v>
      </c>
      <c r="I401" s="5">
        <v>0</v>
      </c>
      <c r="J401" s="5">
        <v>0</v>
      </c>
      <c r="K401" s="5">
        <v>0</v>
      </c>
      <c r="L401" s="43">
        <v>0</v>
      </c>
      <c r="M401" s="43">
        <v>0</v>
      </c>
      <c r="N401" s="5">
        <f t="shared" si="35"/>
        <v>369</v>
      </c>
      <c r="O401" s="23">
        <f>AVERAGE(F401)</f>
        <v>369</v>
      </c>
    </row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</sheetData>
  <mergeCells count="21">
    <mergeCell ref="A1:D1"/>
    <mergeCell ref="A23:D23"/>
    <mergeCell ref="A53:D53"/>
    <mergeCell ref="A87:D87"/>
    <mergeCell ref="A114:D114"/>
    <mergeCell ref="A121:D121"/>
    <mergeCell ref="A133:C133"/>
    <mergeCell ref="A140:C140"/>
    <mergeCell ref="A214:C214"/>
    <mergeCell ref="A231:C231"/>
    <mergeCell ref="A248:E248"/>
    <mergeCell ref="A163:C163"/>
    <mergeCell ref="A171:C171"/>
    <mergeCell ref="A194:C194"/>
    <mergeCell ref="A202:C202"/>
    <mergeCell ref="A318:E318"/>
    <mergeCell ref="A367:E367"/>
    <mergeCell ref="A253:E253"/>
    <mergeCell ref="A268:E268"/>
    <mergeCell ref="A292:E292"/>
    <mergeCell ref="A302:E302"/>
  </mergeCells>
  <printOptions/>
  <pageMargins left="0.6" right="0.25" top="1" bottom="1" header="0.5" footer="0.5"/>
  <pageSetup horizontalDpi="600" verticalDpi="600" orientation="portrait" paperSize="9" scale="85" r:id="rId1"/>
  <headerFooter alignWithMargins="0">
    <oddHeader>&amp;L2 decemberr 2012&amp;CEINDUITSLAGEN POSTCOMPETITIE 2012 LUCHTGEWEER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101"/>
  <sheetViews>
    <sheetView workbookViewId="0" topLeftCell="A7">
      <selection activeCell="A87" sqref="A87"/>
    </sheetView>
  </sheetViews>
  <sheetFormatPr defaultColWidth="9.140625" defaultRowHeight="12.75"/>
  <cols>
    <col min="1" max="1" width="7.00390625" style="1" customWidth="1"/>
    <col min="2" max="2" width="7.28125" style="1" customWidth="1"/>
    <col min="3" max="3" width="16.8515625" style="1" customWidth="1"/>
    <col min="4" max="11" width="7.421875" style="4" customWidth="1"/>
    <col min="12" max="12" width="9.140625" style="4" customWidth="1"/>
  </cols>
  <sheetData>
    <row r="2" spans="1:12" ht="12.75">
      <c r="A2" s="61" t="s">
        <v>409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4" spans="1:3" ht="12.75">
      <c r="A4" s="60" t="s">
        <v>406</v>
      </c>
      <c r="B4" s="60"/>
      <c r="C4" s="60"/>
    </row>
    <row r="5" spans="1:12" s="25" customFormat="1" ht="12.75">
      <c r="A5" s="18" t="s">
        <v>380</v>
      </c>
      <c r="B5" s="18" t="s">
        <v>17</v>
      </c>
      <c r="C5" s="19" t="s">
        <v>18</v>
      </c>
      <c r="D5" s="18" t="s">
        <v>346</v>
      </c>
      <c r="E5" s="18" t="s">
        <v>347</v>
      </c>
      <c r="F5" s="18" t="s">
        <v>348</v>
      </c>
      <c r="G5" s="18" t="s">
        <v>349</v>
      </c>
      <c r="H5" s="18" t="s">
        <v>350</v>
      </c>
      <c r="I5" s="18" t="s">
        <v>351</v>
      </c>
      <c r="J5" s="18" t="s">
        <v>352</v>
      </c>
      <c r="K5" s="18" t="s">
        <v>353</v>
      </c>
      <c r="L5" s="18" t="s">
        <v>354</v>
      </c>
    </row>
    <row r="6" spans="1:12" ht="12.75">
      <c r="A6" s="5">
        <v>1</v>
      </c>
      <c r="B6" s="5">
        <v>8280</v>
      </c>
      <c r="C6" s="6" t="s">
        <v>386</v>
      </c>
      <c r="D6" s="26">
        <v>1153</v>
      </c>
      <c r="E6" s="26">
        <v>1157</v>
      </c>
      <c r="F6" s="26">
        <v>1128</v>
      </c>
      <c r="G6" s="26">
        <v>1142</v>
      </c>
      <c r="H6" s="26">
        <v>1139</v>
      </c>
      <c r="I6" s="26">
        <v>1152</v>
      </c>
      <c r="J6" s="26">
        <v>1141</v>
      </c>
      <c r="K6" s="26">
        <v>1131</v>
      </c>
      <c r="L6" s="26">
        <f aca="true" t="shared" si="0" ref="L6:L12">SUM(D6:K6)</f>
        <v>9143</v>
      </c>
    </row>
    <row r="7" spans="1:12" ht="12.75">
      <c r="A7" s="5">
        <v>2</v>
      </c>
      <c r="B7" s="5">
        <v>8122</v>
      </c>
      <c r="C7" s="6" t="s">
        <v>385</v>
      </c>
      <c r="D7" s="26">
        <v>1141</v>
      </c>
      <c r="E7" s="26">
        <v>1138</v>
      </c>
      <c r="F7" s="26">
        <v>1130</v>
      </c>
      <c r="G7" s="26">
        <v>1151</v>
      </c>
      <c r="H7" s="26">
        <v>1137</v>
      </c>
      <c r="I7" s="26">
        <v>1145</v>
      </c>
      <c r="J7" s="26">
        <v>1160</v>
      </c>
      <c r="K7" s="26">
        <v>1139</v>
      </c>
      <c r="L7" s="26">
        <f t="shared" si="0"/>
        <v>9141</v>
      </c>
    </row>
    <row r="8" spans="1:12" ht="12.75">
      <c r="A8" s="5">
        <v>3</v>
      </c>
      <c r="B8" s="5">
        <v>8825</v>
      </c>
      <c r="C8" s="6" t="s">
        <v>391</v>
      </c>
      <c r="D8" s="26">
        <v>1132</v>
      </c>
      <c r="E8" s="26">
        <v>1113</v>
      </c>
      <c r="F8" s="26">
        <v>1132</v>
      </c>
      <c r="G8" s="26">
        <v>1122</v>
      </c>
      <c r="H8" s="26">
        <v>1096</v>
      </c>
      <c r="I8" s="26">
        <v>1112</v>
      </c>
      <c r="J8" s="26">
        <v>1120</v>
      </c>
      <c r="K8" s="26">
        <v>1138</v>
      </c>
      <c r="L8" s="26">
        <f t="shared" si="0"/>
        <v>8965</v>
      </c>
    </row>
    <row r="9" spans="1:12" ht="12.75">
      <c r="A9" s="5">
        <v>4</v>
      </c>
      <c r="B9" s="5">
        <v>8004</v>
      </c>
      <c r="C9" s="6" t="s">
        <v>19</v>
      </c>
      <c r="D9" s="26">
        <v>1158</v>
      </c>
      <c r="E9" s="26">
        <v>1161</v>
      </c>
      <c r="F9" s="26">
        <v>1155</v>
      </c>
      <c r="G9" s="26">
        <v>1153</v>
      </c>
      <c r="H9" s="26">
        <v>1156</v>
      </c>
      <c r="I9" s="26">
        <v>1144</v>
      </c>
      <c r="J9" s="26">
        <v>722</v>
      </c>
      <c r="K9" s="26">
        <v>722</v>
      </c>
      <c r="L9" s="26">
        <f t="shared" si="0"/>
        <v>8371</v>
      </c>
    </row>
    <row r="10" spans="1:12" ht="12.75">
      <c r="A10" s="5">
        <v>5</v>
      </c>
      <c r="B10" s="5">
        <v>8600</v>
      </c>
      <c r="C10" s="6" t="s">
        <v>389</v>
      </c>
      <c r="D10" s="26">
        <v>1067</v>
      </c>
      <c r="E10" s="26">
        <v>1020</v>
      </c>
      <c r="F10" s="26">
        <v>1051</v>
      </c>
      <c r="G10" s="26">
        <v>1029</v>
      </c>
      <c r="H10" s="26">
        <v>1033</v>
      </c>
      <c r="I10" s="26">
        <v>1029</v>
      </c>
      <c r="J10" s="26">
        <v>994</v>
      </c>
      <c r="K10" s="26">
        <v>1045</v>
      </c>
      <c r="L10" s="26">
        <f t="shared" si="0"/>
        <v>8268</v>
      </c>
    </row>
    <row r="11" spans="1:12" ht="12.75">
      <c r="A11" s="5">
        <v>6</v>
      </c>
      <c r="B11" s="5">
        <v>8640</v>
      </c>
      <c r="C11" s="6" t="s">
        <v>192</v>
      </c>
      <c r="D11" s="26">
        <v>1026</v>
      </c>
      <c r="E11" s="26">
        <v>1009</v>
      </c>
      <c r="F11" s="26">
        <v>1003</v>
      </c>
      <c r="G11" s="26">
        <v>991</v>
      </c>
      <c r="H11" s="26">
        <v>1009</v>
      </c>
      <c r="I11" s="26">
        <v>1037</v>
      </c>
      <c r="J11" s="26">
        <v>1018</v>
      </c>
      <c r="K11" s="26">
        <v>1035</v>
      </c>
      <c r="L11" s="26">
        <f t="shared" si="0"/>
        <v>8128</v>
      </c>
    </row>
    <row r="12" spans="1:12" ht="12.75">
      <c r="A12" s="5">
        <v>7</v>
      </c>
      <c r="B12" s="5">
        <v>8900</v>
      </c>
      <c r="C12" s="6" t="s">
        <v>393</v>
      </c>
      <c r="D12" s="26">
        <v>1127</v>
      </c>
      <c r="E12" s="26">
        <v>1140</v>
      </c>
      <c r="F12" s="26">
        <v>1142</v>
      </c>
      <c r="G12" s="26">
        <v>731</v>
      </c>
      <c r="H12" s="26">
        <v>727</v>
      </c>
      <c r="I12" s="26">
        <v>723</v>
      </c>
      <c r="J12" s="26">
        <v>743</v>
      </c>
      <c r="K12" s="26">
        <v>738</v>
      </c>
      <c r="L12" s="26">
        <f t="shared" si="0"/>
        <v>7071</v>
      </c>
    </row>
    <row r="14" spans="1:3" ht="12.75">
      <c r="A14" s="60" t="s">
        <v>381</v>
      </c>
      <c r="B14" s="60"/>
      <c r="C14" s="60"/>
    </row>
    <row r="15" spans="1:12" s="25" customFormat="1" ht="12.75">
      <c r="A15" s="18" t="s">
        <v>380</v>
      </c>
      <c r="B15" s="18" t="s">
        <v>17</v>
      </c>
      <c r="C15" s="19" t="s">
        <v>18</v>
      </c>
      <c r="D15" s="18" t="s">
        <v>346</v>
      </c>
      <c r="E15" s="18" t="s">
        <v>347</v>
      </c>
      <c r="F15" s="18" t="s">
        <v>348</v>
      </c>
      <c r="G15" s="18" t="s">
        <v>349</v>
      </c>
      <c r="H15" s="18" t="s">
        <v>350</v>
      </c>
      <c r="I15" s="18" t="s">
        <v>351</v>
      </c>
      <c r="J15" s="18" t="s">
        <v>352</v>
      </c>
      <c r="K15" s="18" t="s">
        <v>353</v>
      </c>
      <c r="L15" s="18" t="s">
        <v>354</v>
      </c>
    </row>
    <row r="16" spans="1:12" ht="12.75">
      <c r="A16" s="5">
        <v>1</v>
      </c>
      <c r="B16" s="5">
        <v>8280</v>
      </c>
      <c r="C16" s="6" t="s">
        <v>386</v>
      </c>
      <c r="D16" s="26">
        <v>1087</v>
      </c>
      <c r="E16" s="26">
        <v>1109</v>
      </c>
      <c r="F16" s="26">
        <v>1105</v>
      </c>
      <c r="G16" s="26">
        <v>1108</v>
      </c>
      <c r="H16" s="26">
        <v>1088</v>
      </c>
      <c r="I16" s="26">
        <v>1081</v>
      </c>
      <c r="J16" s="26">
        <v>1096</v>
      </c>
      <c r="K16" s="26">
        <v>1065</v>
      </c>
      <c r="L16" s="26">
        <f>SUM(D16:K16)</f>
        <v>8739</v>
      </c>
    </row>
    <row r="17" spans="1:12" ht="12.75">
      <c r="A17" s="5">
        <v>2</v>
      </c>
      <c r="B17" s="5">
        <v>8825</v>
      </c>
      <c r="C17" s="6" t="s">
        <v>391</v>
      </c>
      <c r="D17" s="26">
        <v>1093</v>
      </c>
      <c r="E17" s="26">
        <v>1068</v>
      </c>
      <c r="F17" s="26">
        <v>1071</v>
      </c>
      <c r="G17" s="26">
        <v>1065</v>
      </c>
      <c r="H17" s="26">
        <v>1066</v>
      </c>
      <c r="I17" s="26">
        <v>1060</v>
      </c>
      <c r="J17" s="26">
        <v>1078</v>
      </c>
      <c r="K17" s="26">
        <v>1065</v>
      </c>
      <c r="L17" s="26">
        <f>SUM(D17:K17)</f>
        <v>8566</v>
      </c>
    </row>
    <row r="18" spans="1:12" ht="12.75">
      <c r="A18" s="5">
        <v>3</v>
      </c>
      <c r="B18" s="5">
        <v>8992</v>
      </c>
      <c r="C18" s="6" t="s">
        <v>394</v>
      </c>
      <c r="D18" s="26">
        <v>1077</v>
      </c>
      <c r="E18" s="26">
        <v>1062</v>
      </c>
      <c r="F18" s="26">
        <v>1071</v>
      </c>
      <c r="G18" s="26">
        <v>735</v>
      </c>
      <c r="H18" s="26">
        <v>0</v>
      </c>
      <c r="I18" s="26">
        <v>373</v>
      </c>
      <c r="J18" s="26">
        <v>361</v>
      </c>
      <c r="K18" s="26">
        <v>353</v>
      </c>
      <c r="L18" s="26">
        <f>SUM(D18:K18)</f>
        <v>5032</v>
      </c>
    </row>
    <row r="19" spans="1:12" ht="12.75">
      <c r="A19" s="5">
        <v>4</v>
      </c>
      <c r="B19" s="5">
        <v>8992</v>
      </c>
      <c r="C19" s="6" t="s">
        <v>395</v>
      </c>
      <c r="D19" s="26">
        <v>1077</v>
      </c>
      <c r="E19" s="26">
        <v>1080</v>
      </c>
      <c r="F19" s="26">
        <v>729</v>
      </c>
      <c r="G19" s="26">
        <v>370</v>
      </c>
      <c r="H19" s="26">
        <v>371</v>
      </c>
      <c r="I19" s="26">
        <v>363</v>
      </c>
      <c r="J19" s="26">
        <v>362</v>
      </c>
      <c r="K19" s="26">
        <v>368</v>
      </c>
      <c r="L19" s="26">
        <f>SUM(D19:K19)</f>
        <v>4720</v>
      </c>
    </row>
    <row r="20" spans="1:12" ht="12.75">
      <c r="A20" s="5">
        <v>5</v>
      </c>
      <c r="B20" s="5">
        <v>8280</v>
      </c>
      <c r="C20" s="6" t="s">
        <v>387</v>
      </c>
      <c r="D20" s="26">
        <v>994</v>
      </c>
      <c r="E20" s="26">
        <v>683</v>
      </c>
      <c r="F20" s="26">
        <v>328</v>
      </c>
      <c r="G20" s="26">
        <v>636</v>
      </c>
      <c r="H20" s="26">
        <v>621</v>
      </c>
      <c r="I20" s="26">
        <v>624</v>
      </c>
      <c r="J20" s="26">
        <v>339</v>
      </c>
      <c r="K20" s="26">
        <v>328</v>
      </c>
      <c r="L20" s="26">
        <f>SUM(D20:K20)</f>
        <v>4553</v>
      </c>
    </row>
    <row r="22" spans="1:3" ht="12.75">
      <c r="A22" s="60" t="s">
        <v>382</v>
      </c>
      <c r="B22" s="60"/>
      <c r="C22" s="60"/>
    </row>
    <row r="23" spans="1:12" s="25" customFormat="1" ht="12.75">
      <c r="A23" s="18" t="s">
        <v>380</v>
      </c>
      <c r="B23" s="18" t="s">
        <v>17</v>
      </c>
      <c r="C23" s="19" t="s">
        <v>18</v>
      </c>
      <c r="D23" s="18" t="s">
        <v>346</v>
      </c>
      <c r="E23" s="18" t="s">
        <v>347</v>
      </c>
      <c r="F23" s="18" t="s">
        <v>348</v>
      </c>
      <c r="G23" s="18" t="s">
        <v>349</v>
      </c>
      <c r="H23" s="18" t="s">
        <v>350</v>
      </c>
      <c r="I23" s="18" t="s">
        <v>351</v>
      </c>
      <c r="J23" s="18" t="s">
        <v>352</v>
      </c>
      <c r="K23" s="18" t="s">
        <v>353</v>
      </c>
      <c r="L23" s="18" t="s">
        <v>354</v>
      </c>
    </row>
    <row r="24" spans="1:12" ht="12.75">
      <c r="A24" s="5">
        <v>1</v>
      </c>
      <c r="B24" s="5">
        <v>8650</v>
      </c>
      <c r="C24" s="6" t="s">
        <v>222</v>
      </c>
      <c r="D24" s="26">
        <v>1021</v>
      </c>
      <c r="E24" s="26">
        <v>1007</v>
      </c>
      <c r="F24" s="26">
        <v>1032</v>
      </c>
      <c r="G24" s="26">
        <v>1037</v>
      </c>
      <c r="H24" s="26">
        <v>1046</v>
      </c>
      <c r="I24" s="26">
        <v>1010</v>
      </c>
      <c r="J24" s="26">
        <v>1015</v>
      </c>
      <c r="K24" s="26">
        <v>1030</v>
      </c>
      <c r="L24" s="26">
        <f>SUM(D24:K24)</f>
        <v>8198</v>
      </c>
    </row>
    <row r="25" spans="1:12" ht="12.75">
      <c r="A25" s="5">
        <v>2</v>
      </c>
      <c r="B25" s="5">
        <v>8600</v>
      </c>
      <c r="C25" s="6" t="s">
        <v>389</v>
      </c>
      <c r="D25" s="26">
        <v>1020</v>
      </c>
      <c r="E25" s="26">
        <v>1036</v>
      </c>
      <c r="F25" s="26">
        <v>1030</v>
      </c>
      <c r="G25" s="26">
        <v>1023</v>
      </c>
      <c r="H25" s="26">
        <v>997</v>
      </c>
      <c r="I25" s="26">
        <v>1021</v>
      </c>
      <c r="J25" s="26">
        <v>1001</v>
      </c>
      <c r="K25" s="26">
        <v>1025</v>
      </c>
      <c r="L25" s="26">
        <f>SUM(D25:K25)</f>
        <v>8153</v>
      </c>
    </row>
    <row r="26" spans="1:12" ht="12.75">
      <c r="A26" s="5">
        <v>3</v>
      </c>
      <c r="B26" s="5">
        <v>8818</v>
      </c>
      <c r="C26" s="6" t="s">
        <v>403</v>
      </c>
      <c r="D26" s="26">
        <v>891</v>
      </c>
      <c r="E26" s="26">
        <v>938</v>
      </c>
      <c r="F26" s="26">
        <v>903</v>
      </c>
      <c r="G26" s="26">
        <v>866</v>
      </c>
      <c r="H26" s="26">
        <v>835</v>
      </c>
      <c r="I26" s="26">
        <v>858</v>
      </c>
      <c r="J26" s="26">
        <v>900</v>
      </c>
      <c r="K26" s="26">
        <v>890</v>
      </c>
      <c r="L26" s="26">
        <f>SUM(D26:K26)</f>
        <v>7081</v>
      </c>
    </row>
    <row r="28" spans="1:3" ht="12.75">
      <c r="A28" s="60" t="s">
        <v>383</v>
      </c>
      <c r="B28" s="60"/>
      <c r="C28" s="60"/>
    </row>
    <row r="29" spans="1:12" s="25" customFormat="1" ht="12.75">
      <c r="A29" s="18" t="s">
        <v>380</v>
      </c>
      <c r="B29" s="18" t="s">
        <v>17</v>
      </c>
      <c r="C29" s="19" t="s">
        <v>18</v>
      </c>
      <c r="D29" s="18" t="s">
        <v>346</v>
      </c>
      <c r="E29" s="18" t="s">
        <v>347</v>
      </c>
      <c r="F29" s="18" t="s">
        <v>348</v>
      </c>
      <c r="G29" s="18" t="s">
        <v>349</v>
      </c>
      <c r="H29" s="18" t="s">
        <v>350</v>
      </c>
      <c r="I29" s="18" t="s">
        <v>351</v>
      </c>
      <c r="J29" s="18" t="s">
        <v>352</v>
      </c>
      <c r="K29" s="18" t="s">
        <v>353</v>
      </c>
      <c r="L29" s="18" t="s">
        <v>354</v>
      </c>
    </row>
    <row r="30" spans="1:12" ht="12.75">
      <c r="A30" s="5">
        <v>1</v>
      </c>
      <c r="B30" s="5">
        <v>8290</v>
      </c>
      <c r="C30" s="6" t="s">
        <v>136</v>
      </c>
      <c r="D30" s="26">
        <v>844</v>
      </c>
      <c r="E30" s="26">
        <v>882</v>
      </c>
      <c r="F30" s="26">
        <v>805</v>
      </c>
      <c r="G30" s="26">
        <v>839</v>
      </c>
      <c r="H30" s="26">
        <v>844</v>
      </c>
      <c r="I30" s="26">
        <v>822</v>
      </c>
      <c r="J30" s="26">
        <v>834</v>
      </c>
      <c r="K30" s="26">
        <v>897</v>
      </c>
      <c r="L30" s="26">
        <f>SUM(D30:K30)</f>
        <v>6767</v>
      </c>
    </row>
    <row r="31" spans="1:12" ht="12.75">
      <c r="A31" s="5">
        <v>2</v>
      </c>
      <c r="B31" s="5">
        <v>8080</v>
      </c>
      <c r="C31" s="6" t="s">
        <v>76</v>
      </c>
      <c r="D31" s="26">
        <v>832</v>
      </c>
      <c r="E31" s="26">
        <v>853</v>
      </c>
      <c r="F31" s="26">
        <v>803</v>
      </c>
      <c r="G31" s="26">
        <v>818</v>
      </c>
      <c r="H31" s="26">
        <v>817</v>
      </c>
      <c r="I31" s="26">
        <v>320</v>
      </c>
      <c r="J31" s="26">
        <v>263</v>
      </c>
      <c r="K31" s="26">
        <v>299</v>
      </c>
      <c r="L31" s="26">
        <f>SUM(D31:K31)</f>
        <v>5005</v>
      </c>
    </row>
    <row r="32" spans="1:12" ht="12.75">
      <c r="A32" s="5">
        <v>3</v>
      </c>
      <c r="B32" s="5">
        <v>8825</v>
      </c>
      <c r="C32" s="6" t="s">
        <v>391</v>
      </c>
      <c r="D32" s="26">
        <v>860</v>
      </c>
      <c r="E32" s="26">
        <v>910</v>
      </c>
      <c r="F32" s="26">
        <v>921</v>
      </c>
      <c r="G32" s="26">
        <v>604</v>
      </c>
      <c r="H32" s="26">
        <v>572</v>
      </c>
      <c r="I32" s="26">
        <v>295</v>
      </c>
      <c r="J32" s="26">
        <v>0</v>
      </c>
      <c r="K32" s="26">
        <v>0</v>
      </c>
      <c r="L32" s="26">
        <f>SUM(D32:K32)</f>
        <v>4162</v>
      </c>
    </row>
    <row r="33" spans="1:12" ht="12.75">
      <c r="A33" s="2"/>
      <c r="B33" s="2"/>
      <c r="C33" s="3"/>
      <c r="D33" s="27"/>
      <c r="E33" s="27"/>
      <c r="F33" s="27"/>
      <c r="G33" s="27"/>
      <c r="H33" s="27"/>
      <c r="I33" s="27"/>
      <c r="J33" s="27"/>
      <c r="K33" s="27"/>
      <c r="L33" s="27"/>
    </row>
    <row r="34" spans="1:3" ht="12.75">
      <c r="A34" s="60" t="s">
        <v>388</v>
      </c>
      <c r="B34" s="60"/>
      <c r="C34" s="60"/>
    </row>
    <row r="35" spans="1:12" s="25" customFormat="1" ht="12.75">
      <c r="A35" s="18" t="s">
        <v>380</v>
      </c>
      <c r="B35" s="18" t="s">
        <v>17</v>
      </c>
      <c r="C35" s="19" t="s">
        <v>18</v>
      </c>
      <c r="D35" s="18" t="s">
        <v>346</v>
      </c>
      <c r="E35" s="18" t="s">
        <v>347</v>
      </c>
      <c r="F35" s="18" t="s">
        <v>348</v>
      </c>
      <c r="G35" s="18" t="s">
        <v>349</v>
      </c>
      <c r="H35" s="18" t="s">
        <v>350</v>
      </c>
      <c r="I35" s="18" t="s">
        <v>351</v>
      </c>
      <c r="J35" s="18" t="s">
        <v>352</v>
      </c>
      <c r="K35" s="18" t="s">
        <v>353</v>
      </c>
      <c r="L35" s="18" t="s">
        <v>354</v>
      </c>
    </row>
    <row r="36" spans="1:12" ht="12.75">
      <c r="A36" s="5">
        <v>1</v>
      </c>
      <c r="B36" s="5">
        <v>8280</v>
      </c>
      <c r="C36" s="6" t="s">
        <v>115</v>
      </c>
      <c r="D36" s="26">
        <v>1075</v>
      </c>
      <c r="E36" s="26">
        <v>1108</v>
      </c>
      <c r="F36" s="26">
        <v>1104</v>
      </c>
      <c r="G36" s="26">
        <v>1096</v>
      </c>
      <c r="H36" s="26">
        <v>1104</v>
      </c>
      <c r="I36" s="26">
        <v>737</v>
      </c>
      <c r="J36" s="26">
        <v>1100</v>
      </c>
      <c r="K36" s="26">
        <v>1077</v>
      </c>
      <c r="L36" s="26">
        <f>SUM(D36:K36)</f>
        <v>8401</v>
      </c>
    </row>
    <row r="38" spans="1:3" ht="12.75">
      <c r="A38" s="60" t="s">
        <v>384</v>
      </c>
      <c r="B38" s="60"/>
      <c r="C38" s="60"/>
    </row>
    <row r="39" spans="1:12" s="25" customFormat="1" ht="12.75">
      <c r="A39" s="18" t="s">
        <v>380</v>
      </c>
      <c r="B39" s="18" t="s">
        <v>17</v>
      </c>
      <c r="C39" s="19" t="s">
        <v>18</v>
      </c>
      <c r="D39" s="18" t="s">
        <v>346</v>
      </c>
      <c r="E39" s="18" t="s">
        <v>347</v>
      </c>
      <c r="F39" s="18" t="s">
        <v>348</v>
      </c>
      <c r="G39" s="18" t="s">
        <v>349</v>
      </c>
      <c r="H39" s="18" t="s">
        <v>350</v>
      </c>
      <c r="I39" s="18" t="s">
        <v>351</v>
      </c>
      <c r="J39" s="18" t="s">
        <v>352</v>
      </c>
      <c r="K39" s="18" t="s">
        <v>353</v>
      </c>
      <c r="L39" s="18" t="s">
        <v>354</v>
      </c>
    </row>
    <row r="40" spans="1:12" ht="12.75">
      <c r="A40" s="5">
        <v>1</v>
      </c>
      <c r="B40" s="5">
        <v>8650</v>
      </c>
      <c r="C40" s="6" t="s">
        <v>222</v>
      </c>
      <c r="D40" s="26">
        <v>1014</v>
      </c>
      <c r="E40" s="26">
        <v>1032</v>
      </c>
      <c r="F40" s="26">
        <v>1013</v>
      </c>
      <c r="G40" s="26">
        <v>1022</v>
      </c>
      <c r="H40" s="26">
        <v>1026</v>
      </c>
      <c r="I40" s="26">
        <v>1021</v>
      </c>
      <c r="J40" s="26">
        <v>1052</v>
      </c>
      <c r="K40" s="26">
        <v>1013</v>
      </c>
      <c r="L40" s="26">
        <f>SUM(D40:K40)</f>
        <v>8193</v>
      </c>
    </row>
    <row r="41" spans="1:12" ht="12.75">
      <c r="A41" s="5">
        <v>2</v>
      </c>
      <c r="B41" s="5">
        <v>8992</v>
      </c>
      <c r="C41" s="6" t="s">
        <v>345</v>
      </c>
      <c r="D41" s="26">
        <v>1011</v>
      </c>
      <c r="E41" s="26">
        <v>993</v>
      </c>
      <c r="F41" s="26">
        <v>1002</v>
      </c>
      <c r="G41" s="26">
        <v>613</v>
      </c>
      <c r="H41" s="26">
        <v>1027</v>
      </c>
      <c r="I41" s="26">
        <v>1003</v>
      </c>
      <c r="J41" s="26">
        <v>1011</v>
      </c>
      <c r="K41" s="26">
        <v>981</v>
      </c>
      <c r="L41" s="26">
        <f>SUM(D41:K41)</f>
        <v>7641</v>
      </c>
    </row>
    <row r="43" spans="1:3" ht="12.75">
      <c r="A43" s="60" t="s">
        <v>390</v>
      </c>
      <c r="B43" s="60"/>
      <c r="C43" s="60"/>
    </row>
    <row r="44" spans="1:12" s="25" customFormat="1" ht="12.75">
      <c r="A44" s="18" t="s">
        <v>380</v>
      </c>
      <c r="B44" s="18" t="s">
        <v>17</v>
      </c>
      <c r="C44" s="19" t="s">
        <v>18</v>
      </c>
      <c r="D44" s="18" t="s">
        <v>346</v>
      </c>
      <c r="E44" s="18" t="s">
        <v>347</v>
      </c>
      <c r="F44" s="18" t="s">
        <v>348</v>
      </c>
      <c r="G44" s="18" t="s">
        <v>349</v>
      </c>
      <c r="H44" s="18" t="s">
        <v>350</v>
      </c>
      <c r="I44" s="18" t="s">
        <v>351</v>
      </c>
      <c r="J44" s="18" t="s">
        <v>352</v>
      </c>
      <c r="K44" s="18" t="s">
        <v>353</v>
      </c>
      <c r="L44" s="18" t="s">
        <v>354</v>
      </c>
    </row>
    <row r="45" spans="1:12" ht="12.75">
      <c r="A45" s="5">
        <v>1</v>
      </c>
      <c r="B45" s="5">
        <v>8004</v>
      </c>
      <c r="C45" s="6" t="s">
        <v>19</v>
      </c>
      <c r="D45" s="26">
        <v>943</v>
      </c>
      <c r="E45" s="26">
        <v>901</v>
      </c>
      <c r="F45" s="26">
        <v>912</v>
      </c>
      <c r="G45" s="26">
        <v>898</v>
      </c>
      <c r="H45" s="26">
        <v>908</v>
      </c>
      <c r="I45" s="26">
        <v>971</v>
      </c>
      <c r="J45" s="26">
        <v>938</v>
      </c>
      <c r="K45" s="26">
        <v>966</v>
      </c>
      <c r="L45" s="26">
        <f>SUM(D45:K45)</f>
        <v>7437</v>
      </c>
    </row>
    <row r="46" spans="1:12" ht="12.75">
      <c r="A46" s="5">
        <v>2</v>
      </c>
      <c r="B46" s="5">
        <v>8820</v>
      </c>
      <c r="C46" s="6" t="s">
        <v>269</v>
      </c>
      <c r="D46" s="26">
        <v>601</v>
      </c>
      <c r="E46" s="26">
        <v>733</v>
      </c>
      <c r="F46" s="26">
        <v>686</v>
      </c>
      <c r="G46" s="26">
        <v>695</v>
      </c>
      <c r="H46" s="26">
        <v>645</v>
      </c>
      <c r="I46" s="26">
        <v>666</v>
      </c>
      <c r="J46" s="26">
        <v>743</v>
      </c>
      <c r="K46" s="26">
        <v>764</v>
      </c>
      <c r="L46" s="26">
        <f>SUM(D46:K46)</f>
        <v>5533</v>
      </c>
    </row>
    <row r="47" spans="4:12" ht="12.75">
      <c r="D47" s="28"/>
      <c r="E47" s="28"/>
      <c r="F47" s="28"/>
      <c r="G47" s="28"/>
      <c r="H47" s="28"/>
      <c r="I47" s="28"/>
      <c r="J47" s="28"/>
      <c r="K47" s="28"/>
      <c r="L47" s="28"/>
    </row>
    <row r="48" spans="1:12" ht="12.75">
      <c r="A48" s="60" t="s">
        <v>392</v>
      </c>
      <c r="B48" s="60"/>
      <c r="C48" s="60"/>
      <c r="D48" s="28"/>
      <c r="E48" s="28"/>
      <c r="F48" s="28"/>
      <c r="G48" s="28"/>
      <c r="H48" s="28"/>
      <c r="I48" s="28"/>
      <c r="J48" s="28"/>
      <c r="K48" s="28"/>
      <c r="L48" s="28"/>
    </row>
    <row r="49" spans="1:12" s="25" customFormat="1" ht="12.75">
      <c r="A49" s="18" t="s">
        <v>380</v>
      </c>
      <c r="B49" s="18" t="s">
        <v>17</v>
      </c>
      <c r="C49" s="19" t="s">
        <v>18</v>
      </c>
      <c r="D49" s="29" t="s">
        <v>346</v>
      </c>
      <c r="E49" s="29" t="s">
        <v>347</v>
      </c>
      <c r="F49" s="29" t="s">
        <v>348</v>
      </c>
      <c r="G49" s="29" t="s">
        <v>349</v>
      </c>
      <c r="H49" s="29" t="s">
        <v>350</v>
      </c>
      <c r="I49" s="29" t="s">
        <v>351</v>
      </c>
      <c r="J49" s="29" t="s">
        <v>352</v>
      </c>
      <c r="K49" s="29" t="s">
        <v>353</v>
      </c>
      <c r="L49" s="29" t="s">
        <v>354</v>
      </c>
    </row>
    <row r="50" spans="1:12" ht="12.75">
      <c r="A50" s="5">
        <v>1</v>
      </c>
      <c r="B50" s="5">
        <v>8825</v>
      </c>
      <c r="C50" s="6" t="s">
        <v>391</v>
      </c>
      <c r="D50" s="26">
        <v>774</v>
      </c>
      <c r="E50" s="26">
        <v>532</v>
      </c>
      <c r="F50" s="26">
        <v>504</v>
      </c>
      <c r="G50" s="26">
        <v>539</v>
      </c>
      <c r="H50" s="26">
        <v>316</v>
      </c>
      <c r="I50" s="26">
        <v>606</v>
      </c>
      <c r="J50" s="26">
        <v>558</v>
      </c>
      <c r="K50" s="26">
        <v>584</v>
      </c>
      <c r="L50" s="26">
        <f>SUM(D50:K50)</f>
        <v>4413</v>
      </c>
    </row>
    <row r="51" spans="1:12" ht="12.75">
      <c r="A51" s="2"/>
      <c r="B51" s="2"/>
      <c r="C51" s="3"/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12.75">
      <c r="A52" s="2"/>
      <c r="B52" s="2"/>
      <c r="C52" s="3"/>
      <c r="D52" s="27"/>
      <c r="E52" s="27"/>
      <c r="F52" s="27"/>
      <c r="G52" s="27"/>
      <c r="H52" s="27"/>
      <c r="I52" s="27"/>
      <c r="J52" s="27"/>
      <c r="K52" s="27"/>
      <c r="L52" s="27"/>
    </row>
    <row r="53" spans="1:12" ht="12.75">
      <c r="A53" s="2"/>
      <c r="B53" s="2"/>
      <c r="C53" s="3"/>
      <c r="D53" s="27"/>
      <c r="E53" s="27"/>
      <c r="F53" s="27"/>
      <c r="G53" s="27"/>
      <c r="H53" s="27"/>
      <c r="I53" s="27"/>
      <c r="J53" s="27"/>
      <c r="K53" s="27"/>
      <c r="L53" s="27"/>
    </row>
    <row r="54" spans="1:12" ht="12.75">
      <c r="A54" s="2"/>
      <c r="B54" s="2"/>
      <c r="C54" s="3"/>
      <c r="D54" s="27"/>
      <c r="E54" s="27"/>
      <c r="F54" s="27"/>
      <c r="G54" s="27"/>
      <c r="H54" s="27"/>
      <c r="I54" s="27"/>
      <c r="J54" s="27"/>
      <c r="K54" s="27"/>
      <c r="L54" s="27"/>
    </row>
    <row r="55" spans="1:12" ht="12.75">
      <c r="A55" s="2"/>
      <c r="B55" s="2"/>
      <c r="C55" s="3"/>
      <c r="D55" s="27"/>
      <c r="E55" s="27"/>
      <c r="F55" s="27"/>
      <c r="G55" s="27"/>
      <c r="H55" s="27"/>
      <c r="I55" s="27"/>
      <c r="J55" s="27"/>
      <c r="K55" s="27"/>
      <c r="L55" s="27"/>
    </row>
    <row r="56" spans="1:12" ht="12.75">
      <c r="A56" s="2"/>
      <c r="B56" s="2"/>
      <c r="C56" s="3"/>
      <c r="D56" s="27"/>
      <c r="E56" s="27"/>
      <c r="F56" s="27"/>
      <c r="G56" s="27"/>
      <c r="H56" s="27"/>
      <c r="I56" s="27"/>
      <c r="J56" s="27"/>
      <c r="K56" s="27"/>
      <c r="L56" s="27"/>
    </row>
    <row r="57" spans="1:12" ht="12.75">
      <c r="A57" s="2"/>
      <c r="B57" s="2"/>
      <c r="C57" s="3"/>
      <c r="D57" s="27"/>
      <c r="E57" s="27"/>
      <c r="F57" s="27"/>
      <c r="G57" s="27"/>
      <c r="H57" s="27"/>
      <c r="I57" s="27"/>
      <c r="J57" s="27"/>
      <c r="K57" s="27"/>
      <c r="L57" s="27"/>
    </row>
    <row r="58" spans="1:12" ht="12.75">
      <c r="A58" s="2"/>
      <c r="B58" s="2"/>
      <c r="C58" s="3"/>
      <c r="D58" s="27"/>
      <c r="E58" s="27"/>
      <c r="F58" s="27"/>
      <c r="G58" s="27"/>
      <c r="H58" s="27"/>
      <c r="I58" s="27"/>
      <c r="J58" s="27"/>
      <c r="K58" s="27"/>
      <c r="L58" s="27"/>
    </row>
    <row r="59" spans="1:12" ht="12.75">
      <c r="A59" s="2"/>
      <c r="B59" s="2"/>
      <c r="C59" s="3"/>
      <c r="D59" s="27"/>
      <c r="E59" s="27"/>
      <c r="F59" s="27"/>
      <c r="G59" s="27"/>
      <c r="H59" s="27"/>
      <c r="I59" s="27"/>
      <c r="J59" s="27"/>
      <c r="K59" s="27"/>
      <c r="L59" s="27"/>
    </row>
    <row r="60" spans="1:12" ht="12.75">
      <c r="A60" s="2"/>
      <c r="B60" s="2"/>
      <c r="C60" s="3"/>
      <c r="D60" s="27"/>
      <c r="E60" s="27"/>
      <c r="F60" s="27"/>
      <c r="G60" s="27"/>
      <c r="H60" s="27"/>
      <c r="I60" s="27"/>
      <c r="J60" s="27"/>
      <c r="K60" s="27"/>
      <c r="L60" s="27"/>
    </row>
    <row r="61" spans="1:12" ht="12.75">
      <c r="A61" s="2"/>
      <c r="B61" s="2"/>
      <c r="C61" s="3"/>
      <c r="D61" s="27"/>
      <c r="E61" s="27"/>
      <c r="F61" s="27"/>
      <c r="G61" s="27"/>
      <c r="H61" s="27"/>
      <c r="I61" s="27"/>
      <c r="J61" s="27"/>
      <c r="K61" s="27"/>
      <c r="L61" s="27"/>
    </row>
    <row r="62" spans="1:12" ht="12.75">
      <c r="A62" s="2"/>
      <c r="B62" s="2"/>
      <c r="C62" s="3"/>
      <c r="D62" s="27"/>
      <c r="E62" s="27"/>
      <c r="F62" s="27"/>
      <c r="G62" s="27"/>
      <c r="H62" s="27"/>
      <c r="I62" s="27"/>
      <c r="J62" s="27"/>
      <c r="K62" s="27"/>
      <c r="L62" s="27"/>
    </row>
    <row r="63" spans="1:12" ht="12.75">
      <c r="A63" s="61" t="s">
        <v>408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</row>
    <row r="65" spans="1:3" ht="12.75">
      <c r="A65" s="60" t="s">
        <v>396</v>
      </c>
      <c r="B65" s="60"/>
      <c r="C65" s="60"/>
    </row>
    <row r="66" spans="1:12" s="25" customFormat="1" ht="12.75">
      <c r="A66" s="18" t="s">
        <v>380</v>
      </c>
      <c r="B66" s="18" t="s">
        <v>17</v>
      </c>
      <c r="C66" s="19" t="s">
        <v>18</v>
      </c>
      <c r="D66" s="18" t="s">
        <v>346</v>
      </c>
      <c r="E66" s="18" t="s">
        <v>347</v>
      </c>
      <c r="F66" s="18" t="s">
        <v>348</v>
      </c>
      <c r="G66" s="18" t="s">
        <v>349</v>
      </c>
      <c r="H66" s="18" t="s">
        <v>350</v>
      </c>
      <c r="I66" s="18" t="s">
        <v>351</v>
      </c>
      <c r="J66" s="18" t="s">
        <v>352</v>
      </c>
      <c r="K66" s="18" t="s">
        <v>353</v>
      </c>
      <c r="L66" s="18" t="s">
        <v>354</v>
      </c>
    </row>
    <row r="67" spans="1:12" ht="12.75">
      <c r="A67" s="5">
        <v>1</v>
      </c>
      <c r="B67" s="5">
        <v>8044</v>
      </c>
      <c r="C67" s="6" t="s">
        <v>70</v>
      </c>
      <c r="D67" s="26">
        <v>1038</v>
      </c>
      <c r="E67" s="26">
        <v>1037</v>
      </c>
      <c r="F67" s="26">
        <v>1039</v>
      </c>
      <c r="G67" s="26">
        <v>1049</v>
      </c>
      <c r="H67" s="26">
        <v>1024</v>
      </c>
      <c r="I67" s="26">
        <v>1042</v>
      </c>
      <c r="J67" s="26">
        <v>1053</v>
      </c>
      <c r="K67" s="26">
        <v>1052</v>
      </c>
      <c r="L67" s="26">
        <f>SUM(D67:K67)</f>
        <v>8334</v>
      </c>
    </row>
    <row r="70" spans="1:3" ht="12.75">
      <c r="A70" s="60" t="s">
        <v>392</v>
      </c>
      <c r="B70" s="60"/>
      <c r="C70" s="60"/>
    </row>
    <row r="71" spans="1:12" s="25" customFormat="1" ht="12.75">
      <c r="A71" s="18" t="s">
        <v>380</v>
      </c>
      <c r="B71" s="18" t="s">
        <v>17</v>
      </c>
      <c r="C71" s="19" t="s">
        <v>18</v>
      </c>
      <c r="D71" s="18" t="s">
        <v>346</v>
      </c>
      <c r="E71" s="18" t="s">
        <v>347</v>
      </c>
      <c r="F71" s="18" t="s">
        <v>348</v>
      </c>
      <c r="G71" s="18" t="s">
        <v>349</v>
      </c>
      <c r="H71" s="18" t="s">
        <v>350</v>
      </c>
      <c r="I71" s="18" t="s">
        <v>351</v>
      </c>
      <c r="J71" s="18" t="s">
        <v>352</v>
      </c>
      <c r="K71" s="18" t="s">
        <v>353</v>
      </c>
      <c r="L71" s="18" t="s">
        <v>354</v>
      </c>
    </row>
    <row r="72" spans="1:12" ht="12.75">
      <c r="A72" s="5">
        <v>1</v>
      </c>
      <c r="B72" s="5">
        <v>8818</v>
      </c>
      <c r="C72" s="6" t="s">
        <v>403</v>
      </c>
      <c r="D72" s="26">
        <v>774</v>
      </c>
      <c r="E72" s="26">
        <v>769</v>
      </c>
      <c r="F72" s="26">
        <v>868</v>
      </c>
      <c r="G72" s="26">
        <v>791</v>
      </c>
      <c r="H72" s="26">
        <v>714</v>
      </c>
      <c r="I72" s="26">
        <v>894</v>
      </c>
      <c r="J72" s="26">
        <v>883</v>
      </c>
      <c r="K72" s="26">
        <v>897</v>
      </c>
      <c r="L72" s="26">
        <f>SUM(D72:K72)</f>
        <v>6590</v>
      </c>
    </row>
    <row r="73" spans="1:12" ht="12.75">
      <c r="A73" s="5">
        <v>2</v>
      </c>
      <c r="B73" s="5">
        <v>8825</v>
      </c>
      <c r="C73" s="6" t="s">
        <v>391</v>
      </c>
      <c r="D73" s="26">
        <v>665</v>
      </c>
      <c r="E73" s="26">
        <v>685</v>
      </c>
      <c r="F73" s="26">
        <v>691</v>
      </c>
      <c r="G73" s="26">
        <v>667</v>
      </c>
      <c r="H73" s="26">
        <v>711</v>
      </c>
      <c r="I73" s="26">
        <v>320</v>
      </c>
      <c r="J73" s="26">
        <v>711</v>
      </c>
      <c r="K73" s="26">
        <v>631</v>
      </c>
      <c r="L73" s="26">
        <f>SUM(D73:K73)</f>
        <v>5081</v>
      </c>
    </row>
    <row r="74" spans="1:12" ht="12.75">
      <c r="A74" s="5">
        <v>3</v>
      </c>
      <c r="B74" s="5">
        <v>8004</v>
      </c>
      <c r="C74" s="6" t="s">
        <v>19</v>
      </c>
      <c r="D74" s="26">
        <v>994</v>
      </c>
      <c r="E74" s="26">
        <v>970</v>
      </c>
      <c r="F74" s="26">
        <v>979</v>
      </c>
      <c r="G74" s="26">
        <v>656</v>
      </c>
      <c r="H74" s="26">
        <v>325</v>
      </c>
      <c r="I74" s="26">
        <v>0</v>
      </c>
      <c r="J74" s="26">
        <v>0</v>
      </c>
      <c r="K74" s="26">
        <v>0</v>
      </c>
      <c r="L74" s="26">
        <f>SUM(D74:K74)</f>
        <v>3924</v>
      </c>
    </row>
    <row r="77" spans="1:3" ht="12.75">
      <c r="A77" s="60" t="s">
        <v>388</v>
      </c>
      <c r="B77" s="60"/>
      <c r="C77" s="60"/>
    </row>
    <row r="78" spans="1:12" s="25" customFormat="1" ht="12.75">
      <c r="A78" s="18" t="s">
        <v>380</v>
      </c>
      <c r="B78" s="18" t="s">
        <v>17</v>
      </c>
      <c r="C78" s="19" t="s">
        <v>18</v>
      </c>
      <c r="D78" s="18" t="s">
        <v>346</v>
      </c>
      <c r="E78" s="18" t="s">
        <v>347</v>
      </c>
      <c r="F78" s="18" t="s">
        <v>348</v>
      </c>
      <c r="G78" s="18" t="s">
        <v>349</v>
      </c>
      <c r="H78" s="18" t="s">
        <v>350</v>
      </c>
      <c r="I78" s="18" t="s">
        <v>351</v>
      </c>
      <c r="J78" s="18" t="s">
        <v>352</v>
      </c>
      <c r="K78" s="18" t="s">
        <v>353</v>
      </c>
      <c r="L78" s="18" t="s">
        <v>354</v>
      </c>
    </row>
    <row r="79" spans="1:12" ht="12.75">
      <c r="A79" s="5">
        <v>1</v>
      </c>
      <c r="B79" s="5">
        <v>8122</v>
      </c>
      <c r="C79" s="6" t="s">
        <v>399</v>
      </c>
      <c r="D79" s="26">
        <v>1189</v>
      </c>
      <c r="E79" s="26">
        <v>1191</v>
      </c>
      <c r="F79" s="26">
        <v>1191</v>
      </c>
      <c r="G79" s="26">
        <v>1188</v>
      </c>
      <c r="H79" s="26">
        <v>1194</v>
      </c>
      <c r="I79" s="26">
        <v>1188</v>
      </c>
      <c r="J79" s="26">
        <v>1191</v>
      </c>
      <c r="K79" s="26">
        <v>1192</v>
      </c>
      <c r="L79" s="26">
        <f aca="true" t="shared" si="1" ref="L79:L86">SUM(D79:K79)</f>
        <v>9524</v>
      </c>
    </row>
    <row r="80" spans="1:12" ht="12.75">
      <c r="A80" s="5">
        <v>2</v>
      </c>
      <c r="B80" s="5">
        <v>8930</v>
      </c>
      <c r="C80" s="6" t="s">
        <v>313</v>
      </c>
      <c r="D80" s="26">
        <v>1184</v>
      </c>
      <c r="E80" s="26">
        <v>1185</v>
      </c>
      <c r="F80" s="26">
        <v>1181</v>
      </c>
      <c r="G80" s="26">
        <v>1174</v>
      </c>
      <c r="H80" s="26">
        <v>1179</v>
      </c>
      <c r="I80" s="26">
        <v>1178</v>
      </c>
      <c r="J80" s="26">
        <v>1186</v>
      </c>
      <c r="K80" s="26">
        <v>1169</v>
      </c>
      <c r="L80" s="26">
        <f t="shared" si="1"/>
        <v>9436</v>
      </c>
    </row>
    <row r="81" spans="1:12" ht="12.75">
      <c r="A81" s="5">
        <v>3</v>
      </c>
      <c r="B81" s="5">
        <v>8044</v>
      </c>
      <c r="C81" s="6" t="s">
        <v>70</v>
      </c>
      <c r="D81" s="26">
        <v>1157</v>
      </c>
      <c r="E81" s="26">
        <v>1176</v>
      </c>
      <c r="F81" s="26">
        <v>1175</v>
      </c>
      <c r="G81" s="26">
        <v>1154</v>
      </c>
      <c r="H81" s="26">
        <v>1155</v>
      </c>
      <c r="I81" s="26">
        <v>1157</v>
      </c>
      <c r="J81" s="26">
        <v>1157</v>
      </c>
      <c r="K81" s="26">
        <v>1153</v>
      </c>
      <c r="L81" s="26">
        <f t="shared" si="1"/>
        <v>9284</v>
      </c>
    </row>
    <row r="82" spans="1:12" ht="12.75">
      <c r="A82" s="5">
        <v>4</v>
      </c>
      <c r="B82" s="5">
        <v>8650</v>
      </c>
      <c r="C82" s="6" t="s">
        <v>222</v>
      </c>
      <c r="D82" s="26">
        <v>1158</v>
      </c>
      <c r="E82" s="26">
        <v>1154</v>
      </c>
      <c r="F82" s="26">
        <v>1164</v>
      </c>
      <c r="G82" s="26">
        <v>1149</v>
      </c>
      <c r="H82" s="26">
        <v>1159</v>
      </c>
      <c r="I82" s="26">
        <v>1162</v>
      </c>
      <c r="J82" s="26">
        <v>1153</v>
      </c>
      <c r="K82" s="26">
        <v>1162</v>
      </c>
      <c r="L82" s="26">
        <f t="shared" si="1"/>
        <v>9261</v>
      </c>
    </row>
    <row r="83" spans="1:12" ht="12.75">
      <c r="A83" s="5">
        <v>5</v>
      </c>
      <c r="B83" s="5">
        <v>8820</v>
      </c>
      <c r="C83" s="6" t="s">
        <v>269</v>
      </c>
      <c r="D83" s="26">
        <v>1145</v>
      </c>
      <c r="E83" s="26">
        <v>1152</v>
      </c>
      <c r="F83" s="26">
        <v>1147</v>
      </c>
      <c r="G83" s="26">
        <v>1155</v>
      </c>
      <c r="H83" s="26">
        <v>1157</v>
      </c>
      <c r="I83" s="26">
        <v>1158</v>
      </c>
      <c r="J83" s="26">
        <v>1131</v>
      </c>
      <c r="K83" s="26">
        <v>1135</v>
      </c>
      <c r="L83" s="26">
        <f t="shared" si="1"/>
        <v>9180</v>
      </c>
    </row>
    <row r="84" spans="1:12" ht="12.75">
      <c r="A84" s="5">
        <v>6</v>
      </c>
      <c r="B84" s="5">
        <v>8122</v>
      </c>
      <c r="C84" s="6" t="s">
        <v>400</v>
      </c>
      <c r="D84" s="26">
        <v>1137</v>
      </c>
      <c r="E84" s="26">
        <v>1140</v>
      </c>
      <c r="F84" s="26">
        <v>1149</v>
      </c>
      <c r="G84" s="26">
        <v>1143</v>
      </c>
      <c r="H84" s="26">
        <v>1132</v>
      </c>
      <c r="I84" s="26">
        <v>1076</v>
      </c>
      <c r="J84" s="26">
        <v>1102</v>
      </c>
      <c r="K84" s="26">
        <v>1086</v>
      </c>
      <c r="L84" s="26">
        <f t="shared" si="1"/>
        <v>8965</v>
      </c>
    </row>
    <row r="85" spans="1:12" ht="12.75">
      <c r="A85" s="5">
        <v>7</v>
      </c>
      <c r="B85" s="5">
        <v>8004</v>
      </c>
      <c r="C85" s="6" t="s">
        <v>19</v>
      </c>
      <c r="D85" s="26">
        <v>1123</v>
      </c>
      <c r="E85" s="26">
        <v>1129</v>
      </c>
      <c r="F85" s="26">
        <v>1120</v>
      </c>
      <c r="G85" s="26">
        <v>1112</v>
      </c>
      <c r="H85" s="26">
        <v>1123</v>
      </c>
      <c r="I85" s="26">
        <v>1120</v>
      </c>
      <c r="J85" s="26">
        <v>1113</v>
      </c>
      <c r="K85" s="26">
        <v>1112</v>
      </c>
      <c r="L85" s="26">
        <f t="shared" si="1"/>
        <v>8952</v>
      </c>
    </row>
    <row r="86" spans="1:12" ht="12.75">
      <c r="A86" s="5">
        <v>8</v>
      </c>
      <c r="B86" s="5">
        <v>8825</v>
      </c>
      <c r="C86" s="6" t="s">
        <v>391</v>
      </c>
      <c r="D86" s="26">
        <v>1140</v>
      </c>
      <c r="E86" s="26">
        <v>1138</v>
      </c>
      <c r="F86" s="26">
        <v>1160</v>
      </c>
      <c r="G86" s="26">
        <v>1157</v>
      </c>
      <c r="H86" s="26">
        <v>1150</v>
      </c>
      <c r="I86" s="26">
        <v>1151</v>
      </c>
      <c r="J86" s="26">
        <v>1139</v>
      </c>
      <c r="K86" s="26">
        <v>765</v>
      </c>
      <c r="L86" s="26">
        <f t="shared" si="1"/>
        <v>8800</v>
      </c>
    </row>
    <row r="88" spans="1:3" ht="12.75">
      <c r="A88" s="60" t="s">
        <v>397</v>
      </c>
      <c r="B88" s="60"/>
      <c r="C88" s="60"/>
    </row>
    <row r="89" spans="1:12" s="25" customFormat="1" ht="12.75">
      <c r="A89" s="18" t="s">
        <v>380</v>
      </c>
      <c r="B89" s="18" t="s">
        <v>17</v>
      </c>
      <c r="C89" s="19" t="s">
        <v>18</v>
      </c>
      <c r="D89" s="18" t="s">
        <v>346</v>
      </c>
      <c r="E89" s="18" t="s">
        <v>347</v>
      </c>
      <c r="F89" s="18" t="s">
        <v>348</v>
      </c>
      <c r="G89" s="18" t="s">
        <v>349</v>
      </c>
      <c r="H89" s="18" t="s">
        <v>350</v>
      </c>
      <c r="I89" s="18" t="s">
        <v>351</v>
      </c>
      <c r="J89" s="18" t="s">
        <v>352</v>
      </c>
      <c r="K89" s="18" t="s">
        <v>353</v>
      </c>
      <c r="L89" s="18" t="s">
        <v>354</v>
      </c>
    </row>
    <row r="90" spans="1:12" ht="12.75">
      <c r="A90" s="5">
        <v>1</v>
      </c>
      <c r="B90" s="5">
        <v>8290</v>
      </c>
      <c r="C90" s="6" t="s">
        <v>136</v>
      </c>
      <c r="D90" s="26">
        <v>1091</v>
      </c>
      <c r="E90" s="26">
        <v>1106</v>
      </c>
      <c r="F90" s="26">
        <v>1119</v>
      </c>
      <c r="G90" s="26">
        <v>1120</v>
      </c>
      <c r="H90" s="26">
        <v>1120</v>
      </c>
      <c r="I90" s="26">
        <v>1089</v>
      </c>
      <c r="J90" s="26">
        <v>1098</v>
      </c>
      <c r="K90" s="26">
        <v>1087</v>
      </c>
      <c r="L90" s="26">
        <f aca="true" t="shared" si="2" ref="L90:L95">SUM(D90:K90)</f>
        <v>8830</v>
      </c>
    </row>
    <row r="91" spans="1:12" ht="12.75">
      <c r="A91" s="5">
        <v>2</v>
      </c>
      <c r="B91" s="5">
        <v>8044</v>
      </c>
      <c r="C91" s="6" t="s">
        <v>70</v>
      </c>
      <c r="D91" s="26">
        <v>1101</v>
      </c>
      <c r="E91" s="26">
        <v>1106</v>
      </c>
      <c r="F91" s="26">
        <v>1110</v>
      </c>
      <c r="G91" s="26">
        <v>1097</v>
      </c>
      <c r="H91" s="26">
        <v>1113</v>
      </c>
      <c r="I91" s="26">
        <v>1090</v>
      </c>
      <c r="J91" s="26">
        <v>1097</v>
      </c>
      <c r="K91" s="26">
        <v>1115</v>
      </c>
      <c r="L91" s="26">
        <f t="shared" si="2"/>
        <v>8829</v>
      </c>
    </row>
    <row r="92" spans="1:12" ht="12.75">
      <c r="A92" s="5">
        <v>3</v>
      </c>
      <c r="B92" s="5">
        <v>8500</v>
      </c>
      <c r="C92" s="6" t="s">
        <v>173</v>
      </c>
      <c r="D92" s="26">
        <v>1075</v>
      </c>
      <c r="E92" s="26">
        <v>1059</v>
      </c>
      <c r="F92" s="26">
        <v>1076</v>
      </c>
      <c r="G92" s="26">
        <v>1079</v>
      </c>
      <c r="H92" s="26">
        <v>1092</v>
      </c>
      <c r="I92" s="26">
        <v>1093</v>
      </c>
      <c r="J92" s="26">
        <v>1055</v>
      </c>
      <c r="K92" s="26">
        <v>1086</v>
      </c>
      <c r="L92" s="26">
        <f t="shared" si="2"/>
        <v>8615</v>
      </c>
    </row>
    <row r="93" spans="1:12" ht="12.75">
      <c r="A93" s="5">
        <v>4</v>
      </c>
      <c r="B93" s="5">
        <v>8370</v>
      </c>
      <c r="C93" s="6" t="s">
        <v>404</v>
      </c>
      <c r="D93" s="26">
        <v>1087</v>
      </c>
      <c r="E93" s="26">
        <v>1072</v>
      </c>
      <c r="F93" s="26">
        <v>1057</v>
      </c>
      <c r="G93" s="26">
        <v>1073</v>
      </c>
      <c r="H93" s="26">
        <v>1053</v>
      </c>
      <c r="I93" s="26">
        <v>1062</v>
      </c>
      <c r="J93" s="26">
        <v>1080</v>
      </c>
      <c r="K93" s="26">
        <v>1080</v>
      </c>
      <c r="L93" s="26">
        <f t="shared" si="2"/>
        <v>8564</v>
      </c>
    </row>
    <row r="94" spans="1:12" ht="12.75">
      <c r="A94" s="5">
        <v>5</v>
      </c>
      <c r="B94" s="5">
        <v>8004</v>
      </c>
      <c r="C94" s="6" t="s">
        <v>19</v>
      </c>
      <c r="D94" s="26">
        <v>1090</v>
      </c>
      <c r="E94" s="26">
        <v>1064</v>
      </c>
      <c r="F94" s="26">
        <v>1090</v>
      </c>
      <c r="G94" s="26">
        <v>1118</v>
      </c>
      <c r="H94" s="26">
        <v>1088</v>
      </c>
      <c r="I94" s="26">
        <v>1063</v>
      </c>
      <c r="J94" s="26">
        <v>1056</v>
      </c>
      <c r="K94" s="26">
        <v>698</v>
      </c>
      <c r="L94" s="26">
        <f t="shared" si="2"/>
        <v>8267</v>
      </c>
    </row>
    <row r="95" spans="1:12" ht="12.75">
      <c r="A95" s="5">
        <v>6</v>
      </c>
      <c r="B95" s="5">
        <v>8370</v>
      </c>
      <c r="C95" s="6" t="s">
        <v>405</v>
      </c>
      <c r="D95" s="26">
        <v>975</v>
      </c>
      <c r="E95" s="26">
        <v>981</v>
      </c>
      <c r="F95" s="26">
        <v>932</v>
      </c>
      <c r="G95" s="26">
        <v>965</v>
      </c>
      <c r="H95" s="26">
        <v>1049</v>
      </c>
      <c r="I95" s="26">
        <v>941</v>
      </c>
      <c r="J95" s="26">
        <v>988</v>
      </c>
      <c r="K95" s="26">
        <v>952</v>
      </c>
      <c r="L95" s="26">
        <f t="shared" si="2"/>
        <v>7783</v>
      </c>
    </row>
    <row r="97" spans="1:3" ht="12.75">
      <c r="A97" s="60" t="s">
        <v>398</v>
      </c>
      <c r="B97" s="60"/>
      <c r="C97" s="60"/>
    </row>
    <row r="98" spans="1:12" s="25" customFormat="1" ht="12.75">
      <c r="A98" s="18" t="s">
        <v>380</v>
      </c>
      <c r="B98" s="18" t="s">
        <v>17</v>
      </c>
      <c r="C98" s="19" t="s">
        <v>18</v>
      </c>
      <c r="D98" s="18" t="s">
        <v>346</v>
      </c>
      <c r="E98" s="18" t="s">
        <v>347</v>
      </c>
      <c r="F98" s="18" t="s">
        <v>348</v>
      </c>
      <c r="G98" s="18" t="s">
        <v>349</v>
      </c>
      <c r="H98" s="18" t="s">
        <v>350</v>
      </c>
      <c r="I98" s="18" t="s">
        <v>351</v>
      </c>
      <c r="J98" s="18" t="s">
        <v>352</v>
      </c>
      <c r="K98" s="18" t="s">
        <v>353</v>
      </c>
      <c r="L98" s="18" t="s">
        <v>354</v>
      </c>
    </row>
    <row r="99" spans="1:12" ht="12.75">
      <c r="A99" s="5">
        <v>1</v>
      </c>
      <c r="B99" s="5">
        <v>8122</v>
      </c>
      <c r="C99" s="6" t="s">
        <v>385</v>
      </c>
      <c r="D99" s="26">
        <v>1175</v>
      </c>
      <c r="E99" s="26">
        <v>1186</v>
      </c>
      <c r="F99" s="26">
        <v>1188</v>
      </c>
      <c r="G99" s="26">
        <v>1184</v>
      </c>
      <c r="H99" s="26">
        <v>1184</v>
      </c>
      <c r="I99" s="26">
        <v>1178</v>
      </c>
      <c r="J99" s="26">
        <v>1180</v>
      </c>
      <c r="K99" s="26">
        <v>1183</v>
      </c>
      <c r="L99" s="26">
        <f>SUM(D99:K99)</f>
        <v>9458</v>
      </c>
    </row>
    <row r="100" spans="1:12" ht="12.75">
      <c r="A100" s="5">
        <v>2</v>
      </c>
      <c r="B100" s="5">
        <v>8290</v>
      </c>
      <c r="C100" s="6" t="s">
        <v>401</v>
      </c>
      <c r="D100" s="26">
        <v>1152</v>
      </c>
      <c r="E100" s="26">
        <v>1147</v>
      </c>
      <c r="F100" s="26">
        <v>1166</v>
      </c>
      <c r="G100" s="26">
        <v>1156</v>
      </c>
      <c r="H100" s="26">
        <v>1156</v>
      </c>
      <c r="I100" s="26">
        <v>1157</v>
      </c>
      <c r="J100" s="26">
        <v>1154</v>
      </c>
      <c r="K100" s="26">
        <v>1150</v>
      </c>
      <c r="L100" s="26">
        <f>SUM(D100:K100)</f>
        <v>9238</v>
      </c>
    </row>
    <row r="101" spans="1:12" ht="12.75">
      <c r="A101" s="5">
        <v>3</v>
      </c>
      <c r="B101" s="5">
        <v>8290</v>
      </c>
      <c r="C101" s="6" t="s">
        <v>402</v>
      </c>
      <c r="D101" s="26">
        <v>1101</v>
      </c>
      <c r="E101" s="26">
        <v>1105</v>
      </c>
      <c r="F101" s="26">
        <v>1095</v>
      </c>
      <c r="G101" s="26">
        <v>1096</v>
      </c>
      <c r="H101" s="26">
        <v>1071</v>
      </c>
      <c r="I101" s="26">
        <v>1088</v>
      </c>
      <c r="J101" s="26">
        <v>732</v>
      </c>
      <c r="K101" s="26">
        <v>764</v>
      </c>
      <c r="L101" s="26">
        <f>SUM(D101:K101)</f>
        <v>8052</v>
      </c>
    </row>
  </sheetData>
  <mergeCells count="15">
    <mergeCell ref="A63:L63"/>
    <mergeCell ref="A2:L2"/>
    <mergeCell ref="A88:C88"/>
    <mergeCell ref="A97:C97"/>
    <mergeCell ref="A65:C65"/>
    <mergeCell ref="A70:C70"/>
    <mergeCell ref="A77:C77"/>
    <mergeCell ref="A38:C38"/>
    <mergeCell ref="A34:C34"/>
    <mergeCell ref="A43:C43"/>
    <mergeCell ref="A48:C48"/>
    <mergeCell ref="A4:C4"/>
    <mergeCell ref="A14:C14"/>
    <mergeCell ref="A22:C22"/>
    <mergeCell ref="A28:C28"/>
  </mergeCells>
  <printOptions/>
  <pageMargins left="0.63" right="0.52" top="1.21" bottom="1" header="0.74" footer="0.5"/>
  <pageSetup horizontalDpi="600" verticalDpi="600" orientation="portrait" paperSize="9" scale="90" r:id="rId1"/>
  <headerFooter alignWithMargins="0">
    <oddHeader>&amp;L2 december 2012 &amp;CEINDUITSLAGEN POSTCOMPETITIE LUCHTGEWEER KORPSEN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baas</dc:creator>
  <cp:keywords/>
  <dc:description/>
  <cp:lastModifiedBy>de baas</cp:lastModifiedBy>
  <cp:lastPrinted>2012-12-02T10:01:48Z</cp:lastPrinted>
  <dcterms:created xsi:type="dcterms:W3CDTF">2012-02-15T14:50:47Z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